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erine Schmidt\Documents\UTexas\4. Senior\Fall 2021\ICPMS\"/>
    </mc:Choice>
  </mc:AlternateContent>
  <xr:revisionPtr revIDLastSave="0" documentId="13_ncr:1_{D9D06B2A-FAF2-453A-B48D-651378ED2689}" xr6:coauthVersionLast="47" xr6:coauthVersionMax="47" xr10:uidLastSave="{00000000-0000-0000-0000-000000000000}"/>
  <bookViews>
    <workbookView xWindow="-120" yWindow="-120" windowWidth="20730" windowHeight="11760" xr2:uid="{EE46849E-20A5-4667-A308-E98B8D2985D3}"/>
  </bookViews>
  <sheets>
    <sheet name="Data" sheetId="1" r:id="rId1"/>
    <sheet name="Plot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1" i="1" l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</calcChain>
</file>

<file path=xl/sharedStrings.xml><?xml version="1.0" encoding="utf-8"?>
<sst xmlns="http://schemas.openxmlformats.org/spreadsheetml/2006/main" count="134" uniqueCount="117">
  <si>
    <t>Palme and Jones 2005</t>
  </si>
  <si>
    <t>La139</t>
  </si>
  <si>
    <t>Ce140</t>
  </si>
  <si>
    <t>Pr141</t>
  </si>
  <si>
    <t>Nd146</t>
  </si>
  <si>
    <t>Sm147</t>
  </si>
  <si>
    <t>Eu153</t>
  </si>
  <si>
    <t>Gd157</t>
  </si>
  <si>
    <t>Tb159</t>
  </si>
  <si>
    <t>Dy163</t>
  </si>
  <si>
    <t>Ho165</t>
  </si>
  <si>
    <t>Er166</t>
  </si>
  <si>
    <t>Tm169</t>
  </si>
  <si>
    <t>Yb172</t>
  </si>
  <si>
    <t>Lu175</t>
  </si>
  <si>
    <t>Orgueil (CI Chondrite): Normalizing values for REE plots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</si>
  <si>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</si>
  <si>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</si>
  <si>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</si>
  <si>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</si>
  <si>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</si>
  <si>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</si>
  <si>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</si>
  <si>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</si>
  <si>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</si>
  <si>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</si>
  <si>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</si>
  <si>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</si>
  <si>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</si>
  <si>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</si>
  <si>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Normalize values by dividing ppm/chondrite value for analytes</t>
  </si>
  <si>
    <t>La139_ppm_mean</t>
  </si>
  <si>
    <t>Ce140_ppm_mean</t>
  </si>
  <si>
    <t>Pr141_ppm_mean</t>
  </si>
  <si>
    <t>Nd146_ppm_mean</t>
  </si>
  <si>
    <t>Sm147_ppm_mean</t>
  </si>
  <si>
    <t>Eu153_ppm_mean</t>
  </si>
  <si>
    <t>Gd157_ppm_mean</t>
  </si>
  <si>
    <t>Tb159_ppm_mean</t>
  </si>
  <si>
    <t>Dy163_ppm_mean</t>
  </si>
  <si>
    <t>Ho165_ppm_mean</t>
  </si>
  <si>
    <t>Er166_ppm_mean</t>
  </si>
  <si>
    <t>Tm169_ppm_mean</t>
  </si>
  <si>
    <t>Yb172_ppm_mean</t>
  </si>
  <si>
    <t>Lu175_ppm_mean</t>
  </si>
  <si>
    <t>25 spot</t>
  </si>
  <si>
    <t>35 spot</t>
  </si>
  <si>
    <t>Chondrite Normalized Values</t>
  </si>
  <si>
    <t>Sample ID</t>
  </si>
  <si>
    <t>La139_ppm_LOD_Longerich</t>
  </si>
  <si>
    <t>Ce140_ppm_LOD_Longerich</t>
  </si>
  <si>
    <t>Pr141_ppm_LOD_Longerich</t>
  </si>
  <si>
    <t>Nd146_ppm_LOD_Longerich</t>
  </si>
  <si>
    <t>Sm147_ppm_LOD_Longerich</t>
  </si>
  <si>
    <t>Eu153_ppm_LOD_Longerich</t>
  </si>
  <si>
    <t>Gd157_ppm_LOD_Longerich</t>
  </si>
  <si>
    <t>Tb159_ppm_LOD_Longerich</t>
  </si>
  <si>
    <t>Dy163_ppm_LOD_Longerich</t>
  </si>
  <si>
    <t>Ho165_ppm_LOD_Longerich</t>
  </si>
  <si>
    <t>Er166_ppm_LOD_Longerich</t>
  </si>
  <si>
    <t>Tm169_ppm_LOD_Longerich</t>
  </si>
  <si>
    <t>Yb172_ppm_LOD_Longerich</t>
  </si>
  <si>
    <t>Lu175_ppm_LOD_Longerich</t>
  </si>
  <si>
    <t>610-1</t>
  </si>
  <si>
    <t>610-2</t>
  </si>
  <si>
    <t>610-3</t>
  </si>
  <si>
    <t>610-4</t>
  </si>
  <si>
    <t>610-5</t>
  </si>
  <si>
    <t>610-6</t>
  </si>
  <si>
    <t>610-7</t>
  </si>
  <si>
    <t>610-8</t>
  </si>
  <si>
    <t>610-9</t>
  </si>
  <si>
    <t>610-10</t>
  </si>
  <si>
    <t>610-11</t>
  </si>
  <si>
    <t>610-12</t>
  </si>
  <si>
    <t>avg</t>
  </si>
  <si>
    <t>stdev</t>
  </si>
  <si>
    <t>n</t>
  </si>
  <si>
    <t>Limits of detection for REEs</t>
  </si>
  <si>
    <t>Otowi Z1-rim</t>
  </si>
  <si>
    <t>Otowi Z1-core</t>
  </si>
  <si>
    <t>Otowi Z2-core</t>
  </si>
  <si>
    <t>Otowi Z2-rim</t>
  </si>
  <si>
    <t>Otowi Z3</t>
  </si>
  <si>
    <t>Otowi Z4</t>
  </si>
  <si>
    <t>Otowi Z5-rim</t>
  </si>
  <si>
    <t>Otowi Z5-core</t>
  </si>
  <si>
    <t>Otowi Z7-core</t>
  </si>
  <si>
    <t>Otowi Z7-rim</t>
  </si>
  <si>
    <t>Otowi Z8-rim</t>
  </si>
  <si>
    <t>Otowi Z8-core</t>
  </si>
  <si>
    <t>PC3-D Z1-rim</t>
  </si>
  <si>
    <t>PC3-D Z1-core</t>
  </si>
  <si>
    <t>PC3-D Z4-rim</t>
  </si>
  <si>
    <t>PC3-D Z6-core</t>
  </si>
  <si>
    <t>PC3-D Z7</t>
  </si>
  <si>
    <t>PC3-D Z9-core</t>
  </si>
  <si>
    <t>PC3-D Z9-rim</t>
  </si>
  <si>
    <t>PC3-D Z10-core</t>
  </si>
  <si>
    <t>PC3-D Z10-rim</t>
  </si>
  <si>
    <t>PC3-D Z11-core</t>
  </si>
  <si>
    <t>PC3-D Z11-rim</t>
  </si>
  <si>
    <t>Otowi Z6-core</t>
  </si>
  <si>
    <t>Otowi Z6-rim</t>
  </si>
  <si>
    <t>Otowi Z6</t>
  </si>
  <si>
    <t>PC3-D Z2-rim</t>
  </si>
  <si>
    <t>PC3-D Z2-core</t>
  </si>
  <si>
    <t>PC3-D Z3</t>
  </si>
  <si>
    <t>PC3-D Z4-core</t>
  </si>
  <si>
    <t>PC3-D Z5</t>
  </si>
  <si>
    <t>PC3-D Z6</t>
  </si>
  <si>
    <t>PC3-D Z8</t>
  </si>
  <si>
    <t>CSI-3 Z1-rim</t>
  </si>
  <si>
    <t>CSI-3 Z1-core</t>
  </si>
  <si>
    <t>CSI-3 Z2-rim</t>
  </si>
  <si>
    <t>CSI-3 Z2-core</t>
  </si>
  <si>
    <r>
      <rPr>
        <b/>
        <sz val="12"/>
        <color rgb="FFFF0000"/>
        <rFont val="Calibri"/>
        <family val="2"/>
      </rPr>
      <t>Note:</t>
    </r>
    <r>
      <rPr>
        <sz val="12"/>
        <color rgb="FFFF0000"/>
        <rFont val="Calibri"/>
        <family val="2"/>
      </rPr>
      <t xml:space="preserve"> green squares represent concentration below LOD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</si>
</sst>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</font>
    <font>
      <b/>
      <sz val="12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2"/>
      <color theme="6" tint="-0.499984740745262"/>
      <name val="Calibri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84">
    <xf numFmtId="0" fontId="0" fillId="0" borderId="0" xfId="0"/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2" fontId="7" fillId="0" borderId="12" xfId="1" applyNumberFormat="1" applyFont="1" applyBorder="1" applyAlignment="1">
      <alignment horizontal="center" wrapText="1"/>
    </xf>
    <xf numFmtId="0" fontId="7" fillId="0" borderId="8" xfId="1" applyFont="1" applyFill="1" applyBorder="1" applyAlignment="1">
      <alignment horizontal="center" wrapText="1"/>
    </xf>
    <xf numFmtId="0" fontId="2" fillId="0" borderId="0" xfId="1"/>
    <xf numFmtId="0" fontId="3" fillId="0" borderId="0" xfId="1" applyFont="1" applyBorder="1" applyAlignment="1">
      <alignment horizontal="center" wrapText="1"/>
    </xf>
    <xf numFmtId="0" fontId="2" fillId="0" borderId="0" xfId="1" applyBorder="1"/>
    <xf numFmtId="0" fontId="2" fillId="0" borderId="8" xfId="1" applyBorder="1"/>
    <xf numFmtId="0" fontId="2" fillId="0" borderId="12" xfId="1" applyBorder="1"/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wrapText="1"/>
    </xf>
    <xf numFmtId="2" fontId="3" fillId="0" borderId="12" xfId="1" applyNumberFormat="1" applyFont="1" applyBorder="1" applyAlignment="1">
      <alignment horizontal="center" wrapText="1"/>
    </xf>
    <xf numFmtId="0" fontId="5" fillId="0" borderId="1" xfId="1" applyFont="1" applyBorder="1"/>
    <xf numFmtId="0" fontId="5" fillId="0" borderId="10" xfId="1" applyFont="1" applyBorder="1"/>
    <xf numFmtId="2" fontId="2" fillId="0" borderId="0" xfId="1" applyNumberFormat="1" applyFill="1" applyBorder="1"/>
    <xf numFmtId="0" fontId="2" fillId="0" borderId="0" xfId="1" applyFill="1" applyBorder="1"/>
    <xf numFmtId="0" fontId="2" fillId="0" borderId="8" xfId="1" applyFill="1" applyBorder="1"/>
    <xf numFmtId="0" fontId="2" fillId="0" borderId="0" xfId="1" applyFill="1"/>
    <xf numFmtId="0" fontId="3" fillId="0" borderId="0" xfId="1" applyFont="1" applyFill="1" applyBorder="1" applyAlignment="1">
      <alignment horizontal="center" wrapText="1"/>
    </xf>
    <xf numFmtId="0" fontId="2" fillId="0" borderId="10" xfId="1" applyFill="1" applyBorder="1"/>
    <xf numFmtId="0" fontId="2" fillId="0" borderId="7" xfId="1" applyFill="1" applyBorder="1"/>
    <xf numFmtId="2" fontId="3" fillId="0" borderId="0" xfId="1" applyNumberFormat="1" applyFont="1" applyFill="1" applyBorder="1" applyAlignment="1">
      <alignment horizontal="center" wrapText="1"/>
    </xf>
    <xf numFmtId="2" fontId="3" fillId="0" borderId="8" xfId="1" applyNumberFormat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13" xfId="1" applyFont="1" applyFill="1" applyBorder="1"/>
    <xf numFmtId="0" fontId="3" fillId="0" borderId="14" xfId="1" applyFont="1" applyFill="1" applyBorder="1"/>
    <xf numFmtId="0" fontId="3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4" fillId="0" borderId="9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" xfId="0" applyFont="1" applyBorder="1"/>
    <xf numFmtId="0" fontId="4" fillId="0" borderId="10" xfId="0" applyFont="1" applyBorder="1"/>
    <xf numFmtId="2" fontId="7" fillId="0" borderId="4" xfId="1" applyNumberFormat="1" applyFont="1" applyBorder="1" applyAlignment="1">
      <alignment horizontal="center" wrapText="1"/>
    </xf>
    <xf numFmtId="0" fontId="7" fillId="0" borderId="7" xfId="1" applyFont="1" applyFill="1" applyBorder="1" applyAlignment="1">
      <alignment horizont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1" applyFont="1" applyFill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171" fontId="5" fillId="0" borderId="0" xfId="1" applyNumberFormat="1" applyFont="1" applyFill="1" applyBorder="1"/>
    <xf numFmtId="171" fontId="5" fillId="0" borderId="0" xfId="1" applyNumberFormat="1" applyFont="1" applyFill="1" applyBorder="1" applyAlignment="1">
      <alignment horizontal="center" wrapText="1"/>
    </xf>
    <xf numFmtId="171" fontId="5" fillId="0" borderId="8" xfId="1" applyNumberFormat="1" applyFont="1" applyFill="1" applyBorder="1" applyAlignment="1">
      <alignment horizontal="center" wrapText="1"/>
    </xf>
    <xf numFmtId="171" fontId="8" fillId="2" borderId="0" xfId="1" applyNumberFormat="1" applyFont="1" applyFill="1" applyBorder="1"/>
    <xf numFmtId="171" fontId="5" fillId="0" borderId="1" xfId="1" applyNumberFormat="1" applyFont="1" applyFill="1" applyBorder="1"/>
    <xf numFmtId="171" fontId="5" fillId="0" borderId="1" xfId="1" applyNumberFormat="1" applyFont="1" applyFill="1" applyBorder="1" applyAlignment="1">
      <alignment horizontal="center" wrapText="1"/>
    </xf>
    <xf numFmtId="171" fontId="5" fillId="0" borderId="10" xfId="1" applyNumberFormat="1" applyFont="1" applyFill="1" applyBorder="1" applyAlignment="1">
      <alignment horizontal="center" wrapText="1"/>
    </xf>
    <xf numFmtId="2" fontId="0" fillId="0" borderId="0" xfId="0" applyNumberFormat="1"/>
    <xf numFmtId="2" fontId="0" fillId="0" borderId="8" xfId="0" applyNumberFormat="1" applyBorder="1"/>
    <xf numFmtId="2" fontId="0" fillId="0" borderId="1" xfId="0" applyNumberFormat="1" applyBorder="1"/>
    <xf numFmtId="2" fontId="0" fillId="0" borderId="10" xfId="0" applyNumberFormat="1" applyBorder="1"/>
    <xf numFmtId="2" fontId="4" fillId="0" borderId="0" xfId="0" applyNumberFormat="1" applyFont="1"/>
    <xf numFmtId="2" fontId="4" fillId="0" borderId="8" xfId="0" applyNumberFormat="1" applyFont="1" applyBorder="1"/>
    <xf numFmtId="171" fontId="0" fillId="0" borderId="0" xfId="0" applyNumberFormat="1"/>
  </cellXfs>
  <cellStyles count="4">
    <cellStyle name="Normal" xfId="0" builtinId="0"/>
    <cellStyle name="Normal 2" xfId="2" xr:uid="{74CB9CD8-F732-459D-8A79-9FCED8A62A95}"/>
    <cellStyle name="Normal 3" xfId="3" xr:uid="{F1697447-B498-432F-80EC-6C248E56634C}"/>
    <cellStyle name="Normal 4" xfId="1" xr:uid="{1D79355F-BC05-4E2A-AF35-DC655E5401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Zircon Rim</a:t>
            </a:r>
          </a:p>
        </c:rich>
      </c:tx>
      <c:layout>
        <c:manualLayout>
          <c:xMode val="edge"/>
          <c:yMode val="edge"/>
          <c:x val="0.40959950949541396"/>
          <c:y val="1.3219937956506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15806590945659"/>
          <c:y val="0.10551192578129194"/>
          <c:w val="0.78577611302266015"/>
          <c:h val="0.74354945370422032"/>
        </c:manualLayout>
      </c:layout>
      <c:scatterChart>
        <c:scatterStyle val="lineMarker"/>
        <c:varyColors val="0"/>
        <c:ser>
          <c:idx val="18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Data!$I$10:$V$10</c:f>
              <c:numCache>
                <c:formatCode>0.0</c:formatCode>
                <c:ptCount val="14"/>
                <c:pt idx="0">
                  <c:v>5.3987816562213062</c:v>
                </c:pt>
                <c:pt idx="1">
                  <c:v>44.442640993613637</c:v>
                </c:pt>
                <c:pt idx="2">
                  <c:v>15.276138164675624</c:v>
                </c:pt>
                <c:pt idx="3">
                  <c:v>9.0657194993908874</c:v>
                </c:pt>
                <c:pt idx="4">
                  <c:v>33.817009516609808</c:v>
                </c:pt>
                <c:pt idx="5">
                  <c:v>2.2630144566574826</c:v>
                </c:pt>
                <c:pt idx="6">
                  <c:v>124.43262607206961</c:v>
                </c:pt>
                <c:pt idx="7">
                  <c:v>281.35120712279735</c:v>
                </c:pt>
                <c:pt idx="8">
                  <c:v>552.45274329245672</c:v>
                </c:pt>
                <c:pt idx="9">
                  <c:v>1000.0901125729118</c:v>
                </c:pt>
                <c:pt idx="10">
                  <c:v>1731.4482402309936</c:v>
                </c:pt>
                <c:pt idx="11">
                  <c:v>2268.2105881886487</c:v>
                </c:pt>
                <c:pt idx="12">
                  <c:v>3175.6255727436906</c:v>
                </c:pt>
                <c:pt idx="13">
                  <c:v>4537.3016582692526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30B-4022-9D13-CFF5DFB8D0BA}"/>
            </c:ext>
          </c:extLst>
        </c:ser>
        <c:ser>
          <c:idx val="0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Data!$I$13:$V$13</c:f>
              <c:numCache>
                <c:formatCode>0.0</c:formatCode>
                <c:ptCount val="14"/>
                <c:pt idx="0">
                  <c:v>1.4724412999709471</c:v>
                </c:pt>
                <c:pt idx="1">
                  <c:v>14.016556576786959</c:v>
                </c:pt>
                <c:pt idx="2">
                  <c:v>1.452542639607417</c:v>
                </c:pt>
                <c:pt idx="3">
                  <c:v>4.1149813122591565</c:v>
                </c:pt>
                <c:pt idx="4">
                  <c:v>22.361209853361753</c:v>
                </c:pt>
                <c:pt idx="5">
                  <c:v>16.095509044496534</c:v>
                </c:pt>
                <c:pt idx="6">
                  <c:v>102.14716511391227</c:v>
                </c:pt>
                <c:pt idx="7">
                  <c:v>173.02252921150108</c:v>
                </c:pt>
                <c:pt idx="8">
                  <c:v>360.40439602213468</c:v>
                </c:pt>
                <c:pt idx="9">
                  <c:v>630.23539604908285</c:v>
                </c:pt>
                <c:pt idx="10">
                  <c:v>1130.8253935422831</c:v>
                </c:pt>
                <c:pt idx="11">
                  <c:v>1743.4430523826015</c:v>
                </c:pt>
                <c:pt idx="12">
                  <c:v>2761.2955151782785</c:v>
                </c:pt>
                <c:pt idx="13">
                  <c:v>4155.865312884488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630B-4022-9D13-CFF5DFB8D0BA}"/>
            </c:ext>
          </c:extLst>
        </c:ser>
        <c:ser>
          <c:idx val="1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Data!$I$16:$V$16</c:f>
              <c:numCache>
                <c:formatCode>0.0</c:formatCode>
                <c:ptCount val="14"/>
                <c:pt idx="0">
                  <c:v>95.249038543774432</c:v>
                </c:pt>
                <c:pt idx="1">
                  <c:v>131.46241940062185</c:v>
                </c:pt>
                <c:pt idx="2">
                  <c:v>69.698510394764028</c:v>
                </c:pt>
                <c:pt idx="3">
                  <c:v>59.04903855207472</c:v>
                </c:pt>
                <c:pt idx="4">
                  <c:v>80.338232597827471</c:v>
                </c:pt>
                <c:pt idx="5">
                  <c:v>2.8487756794023116</c:v>
                </c:pt>
                <c:pt idx="6">
                  <c:v>234.77445476000614</c:v>
                </c:pt>
                <c:pt idx="7">
                  <c:v>461.72805259642666</c:v>
                </c:pt>
                <c:pt idx="8">
                  <c:v>893.4607736794311</c:v>
                </c:pt>
                <c:pt idx="9">
                  <c:v>1480.1418650827618</c:v>
                </c:pt>
                <c:pt idx="10">
                  <c:v>2470.7409082165664</c:v>
                </c:pt>
                <c:pt idx="11">
                  <c:v>3073.2459170036873</c:v>
                </c:pt>
                <c:pt idx="12">
                  <c:v>3999.3000370747209</c:v>
                </c:pt>
                <c:pt idx="13">
                  <c:v>5292.8101962166529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30B-4022-9D13-CFF5DFB8D0BA}"/>
            </c:ext>
          </c:extLst>
        </c:ser>
        <c:ser>
          <c:idx val="2"/>
          <c:order val="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Data!$I$17:$V$17</c:f>
              <c:numCache>
                <c:formatCode>0.0</c:formatCode>
                <c:ptCount val="14"/>
                <c:pt idx="0">
                  <c:v>42.237972106126485</c:v>
                </c:pt>
                <c:pt idx="1">
                  <c:v>131.21493692522915</c:v>
                </c:pt>
                <c:pt idx="2">
                  <c:v>47.466921483571781</c:v>
                </c:pt>
                <c:pt idx="3">
                  <c:v>55.141796687692512</c:v>
                </c:pt>
                <c:pt idx="4">
                  <c:v>150.07182912155</c:v>
                </c:pt>
                <c:pt idx="5">
                  <c:v>145.65626557876888</c:v>
                </c:pt>
                <c:pt idx="6">
                  <c:v>606.36551654969116</c:v>
                </c:pt>
                <c:pt idx="7">
                  <c:v>1153.1943930858961</c:v>
                </c:pt>
                <c:pt idx="8">
                  <c:v>1987.5956438060612</c:v>
                </c:pt>
                <c:pt idx="9">
                  <c:v>3186.1767704346385</c:v>
                </c:pt>
                <c:pt idx="10">
                  <c:v>4997.6091306139097</c:v>
                </c:pt>
                <c:pt idx="11">
                  <c:v>5927.3806069827151</c:v>
                </c:pt>
                <c:pt idx="12">
                  <c:v>7596.62605480415</c:v>
                </c:pt>
                <c:pt idx="13">
                  <c:v>10100.968069583918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630B-4022-9D13-CFF5DFB8D0BA}"/>
            </c:ext>
          </c:extLst>
        </c:ser>
        <c:ser>
          <c:idx val="3"/>
          <c:order val="4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Data!$I$19:$V$19</c:f>
              <c:numCache>
                <c:formatCode>0.0</c:formatCode>
                <c:ptCount val="14"/>
                <c:pt idx="0">
                  <c:v>10.608252492776447</c:v>
                </c:pt>
                <c:pt idx="1">
                  <c:v>89.038684004362224</c:v>
                </c:pt>
                <c:pt idx="2">
                  <c:v>13.294965600279149</c:v>
                </c:pt>
                <c:pt idx="3">
                  <c:v>14.900681842438861</c:v>
                </c:pt>
                <c:pt idx="4">
                  <c:v>50.081071446020324</c:v>
                </c:pt>
                <c:pt idx="5">
                  <c:v>38.061713619320862</c:v>
                </c:pt>
                <c:pt idx="6">
                  <c:v>216.59645560677697</c:v>
                </c:pt>
                <c:pt idx="7">
                  <c:v>395.21011723146404</c:v>
                </c:pt>
                <c:pt idx="8">
                  <c:v>797.96292379037004</c:v>
                </c:pt>
                <c:pt idx="9">
                  <c:v>1393.3254767772469</c:v>
                </c:pt>
                <c:pt idx="10">
                  <c:v>2631.1814942201745</c:v>
                </c:pt>
                <c:pt idx="11">
                  <c:v>3628.7698229829448</c:v>
                </c:pt>
                <c:pt idx="12">
                  <c:v>5211.9031643778908</c:v>
                </c:pt>
                <c:pt idx="13">
                  <c:v>8337.470983834135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30B-4022-9D13-CFF5DFB8D0BA}"/>
            </c:ext>
          </c:extLst>
        </c:ser>
        <c:ser>
          <c:idx val="4"/>
          <c:order val="5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Data!$I$21:$V$21</c:f>
              <c:numCache>
                <c:formatCode>0.0</c:formatCode>
                <c:ptCount val="14"/>
                <c:pt idx="0">
                  <c:v>0.45670794155487759</c:v>
                </c:pt>
                <c:pt idx="1">
                  <c:v>178.5031160088605</c:v>
                </c:pt>
                <c:pt idx="2">
                  <c:v>3.6178764379911099</c:v>
                </c:pt>
                <c:pt idx="3">
                  <c:v>9.6781433748722154</c:v>
                </c:pt>
                <c:pt idx="4">
                  <c:v>162.55143659490454</c:v>
                </c:pt>
                <c:pt idx="5">
                  <c:v>0.36487006290695517</c:v>
                </c:pt>
                <c:pt idx="6">
                  <c:v>950.53223584180887</c:v>
                </c:pt>
                <c:pt idx="7">
                  <c:v>2073.3009037799657</c:v>
                </c:pt>
                <c:pt idx="8">
                  <c:v>3827.6760156784053</c:v>
                </c:pt>
                <c:pt idx="9">
                  <c:v>6376.6414362448677</c:v>
                </c:pt>
                <c:pt idx="10">
                  <c:v>9862.8401745384344</c:v>
                </c:pt>
                <c:pt idx="11">
                  <c:v>12058.023244304297</c:v>
                </c:pt>
                <c:pt idx="12">
                  <c:v>15746.025330921091</c:v>
                </c:pt>
                <c:pt idx="13">
                  <c:v>17580.634959370589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630B-4022-9D13-CFF5DFB8D0BA}"/>
            </c:ext>
          </c:extLst>
        </c:ser>
        <c:ser>
          <c:idx val="5"/>
          <c:order val="6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Data!$I$26:$V$26</c:f>
              <c:numCache>
                <c:formatCode>0.0</c:formatCode>
                <c:ptCount val="14"/>
                <c:pt idx="0">
                  <c:v>4.3728193590995508</c:v>
                </c:pt>
                <c:pt idx="1">
                  <c:v>123.34526186563558</c:v>
                </c:pt>
                <c:pt idx="2">
                  <c:v>6.8104321266804453</c:v>
                </c:pt>
                <c:pt idx="3">
                  <c:v>11.065223980761203</c:v>
                </c:pt>
                <c:pt idx="4">
                  <c:v>60.121435927865392</c:v>
                </c:pt>
                <c:pt idx="5">
                  <c:v>49.183766596939826</c:v>
                </c:pt>
                <c:pt idx="6">
                  <c:v>282.68374605529709</c:v>
                </c:pt>
                <c:pt idx="7">
                  <c:v>478.73985807497604</c:v>
                </c:pt>
                <c:pt idx="8">
                  <c:v>904.0995990872126</c:v>
                </c:pt>
                <c:pt idx="9">
                  <c:v>1532.7903598791515</c:v>
                </c:pt>
                <c:pt idx="10">
                  <c:v>2650.3814294991444</c:v>
                </c:pt>
                <c:pt idx="11">
                  <c:v>3316.1647476330236</c:v>
                </c:pt>
                <c:pt idx="12">
                  <c:v>4514.7528859275271</c:v>
                </c:pt>
                <c:pt idx="13">
                  <c:v>6572.0023003953547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630B-4022-9D13-CFF5DFB8D0BA}"/>
            </c:ext>
          </c:extLst>
        </c:ser>
        <c:ser>
          <c:idx val="6"/>
          <c:order val="7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Data!$I$28:$V$28</c:f>
              <c:numCache>
                <c:formatCode>0.0</c:formatCode>
                <c:ptCount val="14"/>
                <c:pt idx="0">
                  <c:v>10.065999564735977</c:v>
                </c:pt>
                <c:pt idx="1">
                  <c:v>47.253243135411516</c:v>
                </c:pt>
                <c:pt idx="2">
                  <c:v>6.8294696658157275</c:v>
                </c:pt>
                <c:pt idx="3">
                  <c:v>9.0623496758993038</c:v>
                </c:pt>
                <c:pt idx="4">
                  <c:v>24.001892022577209</c:v>
                </c:pt>
                <c:pt idx="5">
                  <c:v>15.434050521867491</c:v>
                </c:pt>
                <c:pt idx="6">
                  <c:v>92.549826787506859</c:v>
                </c:pt>
                <c:pt idx="7">
                  <c:v>152.24526739324202</c:v>
                </c:pt>
                <c:pt idx="8">
                  <c:v>340.19307334807104</c:v>
                </c:pt>
                <c:pt idx="9">
                  <c:v>606.91808695783516</c:v>
                </c:pt>
                <c:pt idx="10">
                  <c:v>1149.3523521556174</c:v>
                </c:pt>
                <c:pt idx="11">
                  <c:v>1644.4475041739802</c:v>
                </c:pt>
                <c:pt idx="12">
                  <c:v>2475.7178043551421</c:v>
                </c:pt>
                <c:pt idx="13">
                  <c:v>3910.0071252980611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630B-4022-9D13-CFF5DFB8D0BA}"/>
            </c:ext>
          </c:extLst>
        </c:ser>
        <c:ser>
          <c:idx val="7"/>
          <c:order val="8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Data!$I$30:$V$30</c:f>
              <c:numCache>
                <c:formatCode>0.0</c:formatCode>
                <c:ptCount val="14"/>
                <c:pt idx="0">
                  <c:v>1.4497724315956448</c:v>
                </c:pt>
                <c:pt idx="1">
                  <c:v>40.157699039244982</c:v>
                </c:pt>
                <c:pt idx="2">
                  <c:v>2.7278372308548033</c:v>
                </c:pt>
                <c:pt idx="3">
                  <c:v>5.9230386062710974</c:v>
                </c:pt>
                <c:pt idx="4">
                  <c:v>42.234182373501817</c:v>
                </c:pt>
                <c:pt idx="5">
                  <c:v>4.8629132794905168</c:v>
                </c:pt>
                <c:pt idx="6">
                  <c:v>233.6714899754559</c:v>
                </c:pt>
                <c:pt idx="7">
                  <c:v>401.62228882484004</c:v>
                </c:pt>
                <c:pt idx="8">
                  <c:v>808.62895483694092</c:v>
                </c:pt>
                <c:pt idx="9">
                  <c:v>1387.3749453569719</c:v>
                </c:pt>
                <c:pt idx="10">
                  <c:v>2280.7307170901804</c:v>
                </c:pt>
                <c:pt idx="11">
                  <c:v>2912.2722572394532</c:v>
                </c:pt>
                <c:pt idx="12">
                  <c:v>3796.6566908232908</c:v>
                </c:pt>
                <c:pt idx="13">
                  <c:v>5347.4057705701971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630B-4022-9D13-CFF5DFB8D0BA}"/>
            </c:ext>
          </c:extLst>
        </c:ser>
        <c:ser>
          <c:idx val="8"/>
          <c:order val="9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Data!$I$35:$V$35</c:f>
              <c:numCache>
                <c:formatCode>0.0</c:formatCode>
                <c:ptCount val="14"/>
                <c:pt idx="0">
                  <c:v>1.3061647674148735</c:v>
                </c:pt>
                <c:pt idx="1">
                  <c:v>27.249620467755172</c:v>
                </c:pt>
                <c:pt idx="2">
                  <c:v>1.7674218228185996</c:v>
                </c:pt>
                <c:pt idx="3">
                  <c:v>3.7869904363990932</c:v>
                </c:pt>
                <c:pt idx="4">
                  <c:v>18.576960417247857</c:v>
                </c:pt>
                <c:pt idx="5">
                  <c:v>16.45373665136167</c:v>
                </c:pt>
                <c:pt idx="6">
                  <c:v>71.756423952263233</c:v>
                </c:pt>
                <c:pt idx="7">
                  <c:v>129.46745857219122</c:v>
                </c:pt>
                <c:pt idx="8">
                  <c:v>224.08182706857559</c:v>
                </c:pt>
                <c:pt idx="9">
                  <c:v>398.38159242391362</c:v>
                </c:pt>
                <c:pt idx="10">
                  <c:v>646.90386895403014</c:v>
                </c:pt>
                <c:pt idx="11">
                  <c:v>935.60602581596481</c:v>
                </c:pt>
                <c:pt idx="12">
                  <c:v>1287.3928401272424</c:v>
                </c:pt>
                <c:pt idx="13">
                  <c:v>1795.0402007879213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630B-4022-9D13-CFF5DFB8D0BA}"/>
            </c:ext>
          </c:extLst>
        </c:ser>
        <c:ser>
          <c:idx val="9"/>
          <c:order val="1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Data!$I$37:$V$37</c:f>
              <c:numCache>
                <c:formatCode>0.0</c:formatCode>
                <c:ptCount val="14"/>
                <c:pt idx="0">
                  <c:v>4.2426012318026123</c:v>
                </c:pt>
                <c:pt idx="1">
                  <c:v>124.49784105272492</c:v>
                </c:pt>
                <c:pt idx="2">
                  <c:v>5.2481050561579359</c:v>
                </c:pt>
                <c:pt idx="3">
                  <c:v>13.398199845084388</c:v>
                </c:pt>
                <c:pt idx="4">
                  <c:v>110.50071939263897</c:v>
                </c:pt>
                <c:pt idx="5">
                  <c:v>1.5201101454828136</c:v>
                </c:pt>
                <c:pt idx="6">
                  <c:v>589.09307936140192</c:v>
                </c:pt>
                <c:pt idx="7">
                  <c:v>1298.8279793999493</c:v>
                </c:pt>
                <c:pt idx="8">
                  <c:v>2357.8582307544843</c:v>
                </c:pt>
                <c:pt idx="9">
                  <c:v>3986.2356657637038</c:v>
                </c:pt>
                <c:pt idx="10">
                  <c:v>5957.7901513890838</c:v>
                </c:pt>
                <c:pt idx="11">
                  <c:v>7500.7918280543354</c:v>
                </c:pt>
                <c:pt idx="12">
                  <c:v>9328.6065016752727</c:v>
                </c:pt>
                <c:pt idx="13">
                  <c:v>10765.51350784004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30B-4022-9D13-CFF5DFB8D0BA}"/>
            </c:ext>
          </c:extLst>
        </c:ser>
        <c:ser>
          <c:idx val="10"/>
          <c:order val="11"/>
          <c:tx>
            <c:strRef>
              <c:f>Data!$H$45</c:f>
              <c:strCache>
                <c:ptCount val="1"/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Data!$I$45:$V$45</c:f>
              <c:numCache>
                <c:formatCode>0.0</c:formatCode>
                <c:ptCount val="14"/>
                <c:pt idx="0">
                  <c:v>9.6850785434251829</c:v>
                </c:pt>
                <c:pt idx="1">
                  <c:v>73.514801884107214</c:v>
                </c:pt>
                <c:pt idx="2">
                  <c:v>53.531452926594817</c:v>
                </c:pt>
                <c:pt idx="3">
                  <c:v>96.675123169443467</c:v>
                </c:pt>
                <c:pt idx="4">
                  <c:v>414.97352562455848</c:v>
                </c:pt>
                <c:pt idx="5">
                  <c:v>341.08282888564827</c:v>
                </c:pt>
                <c:pt idx="6">
                  <c:v>816.64572567576477</c:v>
                </c:pt>
                <c:pt idx="7">
                  <c:v>1362.1953129019494</c:v>
                </c:pt>
                <c:pt idx="8">
                  <c:v>2014.8423597977244</c:v>
                </c:pt>
                <c:pt idx="9">
                  <c:v>2705.2837565205468</c:v>
                </c:pt>
                <c:pt idx="10">
                  <c:v>3626.9858485256505</c:v>
                </c:pt>
                <c:pt idx="11">
                  <c:v>4447.3898086910158</c:v>
                </c:pt>
                <c:pt idx="12">
                  <c:v>5776.3935219850782</c:v>
                </c:pt>
                <c:pt idx="13">
                  <c:v>6655.7468685296062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630B-4022-9D13-CFF5DFB8D0BA}"/>
            </c:ext>
          </c:extLst>
        </c:ser>
        <c:ser>
          <c:idx val="11"/>
          <c:order val="12"/>
          <c:tx>
            <c:v>csi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Data!$I$47:$V$47</c:f>
              <c:numCache>
                <c:formatCode>0.0</c:formatCode>
                <c:ptCount val="14"/>
                <c:pt idx="0">
                  <c:v>0.42060336353088573</c:v>
                </c:pt>
                <c:pt idx="1">
                  <c:v>133.66623558958855</c:v>
                </c:pt>
                <c:pt idx="2">
                  <c:v>1.9978409454274171</c:v>
                </c:pt>
                <c:pt idx="3">
                  <c:v>7.908573577340654</c:v>
                </c:pt>
                <c:pt idx="4">
                  <c:v>78.094425780975328</c:v>
                </c:pt>
                <c:pt idx="5">
                  <c:v>2.7167253324075515</c:v>
                </c:pt>
                <c:pt idx="6">
                  <c:v>451.354627431251</c:v>
                </c:pt>
                <c:pt idx="7">
                  <c:v>994.7107889961253</c:v>
                </c:pt>
                <c:pt idx="8">
                  <c:v>1905.655696055622</c:v>
                </c:pt>
                <c:pt idx="9">
                  <c:v>3189.8685245210931</c:v>
                </c:pt>
                <c:pt idx="10">
                  <c:v>4815.712716989211</c:v>
                </c:pt>
                <c:pt idx="11">
                  <c:v>6151.8749173813276</c:v>
                </c:pt>
                <c:pt idx="12">
                  <c:v>8312.5999119404842</c:v>
                </c:pt>
                <c:pt idx="13">
                  <c:v>9020.2298048839766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630B-4022-9D13-CFF5DFB8D0BA}"/>
            </c:ext>
          </c:extLst>
        </c:ser>
        <c:ser>
          <c:idx val="12"/>
          <c:order val="13"/>
          <c:tx>
            <c:v>LOD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yVal>
            <c:numRef>
              <c:f>Data!$Y$19:$AL$19</c:f>
              <c:numCache>
                <c:formatCode>0.00</c:formatCode>
                <c:ptCount val="14"/>
                <c:pt idx="0">
                  <c:v>6.6705061628854131E-2</c:v>
                </c:pt>
                <c:pt idx="1">
                  <c:v>8.6575444752411926E-2</c:v>
                </c:pt>
                <c:pt idx="2">
                  <c:v>5.1981115360318346E-2</c:v>
                </c:pt>
                <c:pt idx="3">
                  <c:v>0.59501163358097497</c:v>
                </c:pt>
                <c:pt idx="4">
                  <c:v>0.47602135588838812</c:v>
                </c:pt>
                <c:pt idx="5">
                  <c:v>0.12314408541355727</c:v>
                </c:pt>
                <c:pt idx="6">
                  <c:v>0.34040842349374206</c:v>
                </c:pt>
                <c:pt idx="7">
                  <c:v>5.6176164383457149E-2</c:v>
                </c:pt>
                <c:pt idx="8">
                  <c:v>0.31795686047196486</c:v>
                </c:pt>
                <c:pt idx="9">
                  <c:v>7.2120473654951875E-2</c:v>
                </c:pt>
                <c:pt idx="10">
                  <c:v>0.2314350888498847</c:v>
                </c:pt>
                <c:pt idx="11">
                  <c:v>9.113173255408602E-2</c:v>
                </c:pt>
                <c:pt idx="12">
                  <c:v>0.45879427042401949</c:v>
                </c:pt>
                <c:pt idx="13">
                  <c:v>8.8593672177939634E-2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630B-4022-9D13-CFF5DFB8D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746080"/>
        <c:axId val="430744904"/>
      </c:scatterChart>
      <c:valAx>
        <c:axId val="430746080"/>
        <c:scaling>
          <c:orientation val="minMax"/>
          <c:max val="15"/>
          <c:min val="1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rgbClr val="C00000"/>
                    </a:solidFill>
                  </a:rPr>
                  <a:t>F-Type  </a:t>
                </a:r>
                <a:r>
                  <a:rPr lang="en-US">
                    <a:solidFill>
                      <a:srgbClr val="0070C0"/>
                    </a:solidFill>
                  </a:rPr>
                  <a:t>B-Type  </a:t>
                </a:r>
                <a:r>
                  <a:rPr lang="en-US">
                    <a:solidFill>
                      <a:srgbClr val="00B050"/>
                    </a:solidFill>
                  </a:rPr>
                  <a:t>LOD</a:t>
                </a:r>
              </a:p>
            </c:rich>
          </c:tx>
          <c:layout>
            <c:manualLayout>
              <c:xMode val="edge"/>
              <c:yMode val="edge"/>
              <c:x val="0.3546981647205722"/>
              <c:y val="0.92024907511246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crossAx val="430744904"/>
        <c:crosses val="autoZero"/>
        <c:crossBetween val="midCat"/>
        <c:majorUnit val="1"/>
      </c:valAx>
      <c:valAx>
        <c:axId val="43074490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Sample/CI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in"/>
        <c:minorTickMark val="in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74608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Zircon 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15806590945659"/>
          <c:y val="0.10551192578129194"/>
          <c:w val="0.78577611302266015"/>
          <c:h val="0.7435494537042203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Data!$I$8:$V$8</c:f>
              <c:numCache>
                <c:formatCode>0.0</c:formatCode>
                <c:ptCount val="14"/>
                <c:pt idx="0">
                  <c:v>145.95946340012614</c:v>
                </c:pt>
                <c:pt idx="1">
                  <c:v>398.82422488176331</c:v>
                </c:pt>
                <c:pt idx="2">
                  <c:v>131.45882446759751</c:v>
                </c:pt>
                <c:pt idx="3">
                  <c:v>100.3468962679962</c:v>
                </c:pt>
                <c:pt idx="4">
                  <c:v>151.61385071866624</c:v>
                </c:pt>
                <c:pt idx="5">
                  <c:v>44.041367493947924</c:v>
                </c:pt>
                <c:pt idx="6">
                  <c:v>539.11316823977461</c:v>
                </c:pt>
                <c:pt idx="7">
                  <c:v>1059.1718656044213</c:v>
                </c:pt>
                <c:pt idx="8">
                  <c:v>1930.7957304329291</c:v>
                </c:pt>
                <c:pt idx="9">
                  <c:v>3146.6763598422394</c:v>
                </c:pt>
                <c:pt idx="10">
                  <c:v>5162.9082716105477</c:v>
                </c:pt>
                <c:pt idx="11">
                  <c:v>6438.7413172251945</c:v>
                </c:pt>
                <c:pt idx="12">
                  <c:v>8083.3964798289089</c:v>
                </c:pt>
                <c:pt idx="13">
                  <c:v>10804.252303029765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5-3C83-4ED3-BEF4-3485FC5095E4}"/>
            </c:ext>
          </c:extLst>
        </c:ser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Data!$I$9:$V$9</c:f>
              <c:numCache>
                <c:formatCode>0.0</c:formatCode>
                <c:ptCount val="14"/>
                <c:pt idx="0">
                  <c:v>323.85873108925426</c:v>
                </c:pt>
                <c:pt idx="1">
                  <c:v>361.19646713884168</c:v>
                </c:pt>
                <c:pt idx="2">
                  <c:v>275.514216055166</c:v>
                </c:pt>
                <c:pt idx="3">
                  <c:v>247.18092700453377</c:v>
                </c:pt>
                <c:pt idx="4">
                  <c:v>211.75636704270258</c:v>
                </c:pt>
                <c:pt idx="5">
                  <c:v>20.361734010860516</c:v>
                </c:pt>
                <c:pt idx="6">
                  <c:v>367.41110881090344</c:v>
                </c:pt>
                <c:pt idx="7">
                  <c:v>526.63800527525598</c:v>
                </c:pt>
                <c:pt idx="8">
                  <c:v>803.21618981649203</c:v>
                </c:pt>
                <c:pt idx="9">
                  <c:v>1277.1716007370139</c:v>
                </c:pt>
                <c:pt idx="10">
                  <c:v>2059.2389129171988</c:v>
                </c:pt>
                <c:pt idx="11">
                  <c:v>2588.2797785809025</c:v>
                </c:pt>
                <c:pt idx="12">
                  <c:v>3481.2615039511697</c:v>
                </c:pt>
                <c:pt idx="13">
                  <c:v>4865.5800180093702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6-3C83-4ED3-BEF4-3485FC5095E4}"/>
            </c:ext>
          </c:extLst>
        </c:ser>
        <c:ser>
          <c:idx val="2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Data!$I$11:$V$11</c:f>
              <c:numCache>
                <c:formatCode>0.0</c:formatCode>
                <c:ptCount val="14"/>
                <c:pt idx="0">
                  <c:v>6.3802213404139996E-2</c:v>
                </c:pt>
                <c:pt idx="1">
                  <c:v>185.89137415858775</c:v>
                </c:pt>
                <c:pt idx="2">
                  <c:v>2.0974229962662343</c:v>
                </c:pt>
                <c:pt idx="3">
                  <c:v>10.981652001587976</c:v>
                </c:pt>
                <c:pt idx="4">
                  <c:v>118.44070634220195</c:v>
                </c:pt>
                <c:pt idx="5">
                  <c:v>1.8872762181754825</c:v>
                </c:pt>
                <c:pt idx="6">
                  <c:v>780.97388291631864</c:v>
                </c:pt>
                <c:pt idx="7">
                  <c:v>1717.5846446769281</c:v>
                </c:pt>
                <c:pt idx="8">
                  <c:v>3252.856374228882</c:v>
                </c:pt>
                <c:pt idx="9">
                  <c:v>5386.7580089880603</c:v>
                </c:pt>
                <c:pt idx="10">
                  <c:v>8528.5482503364456</c:v>
                </c:pt>
                <c:pt idx="11">
                  <c:v>10414.934848626875</c:v>
                </c:pt>
                <c:pt idx="12">
                  <c:v>13100.151871891638</c:v>
                </c:pt>
                <c:pt idx="13">
                  <c:v>16170.768743696772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7-3C83-4ED3-BEF4-3485FC5095E4}"/>
            </c:ext>
          </c:extLst>
        </c:ser>
        <c:ser>
          <c:idx val="3"/>
          <c:order val="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Data!$I$12:$V$12</c:f>
              <c:numCache>
                <c:formatCode>0.0</c:formatCode>
                <c:ptCount val="14"/>
                <c:pt idx="0">
                  <c:v>0.43936043391510204</c:v>
                </c:pt>
                <c:pt idx="1">
                  <c:v>1.0772586987172226</c:v>
                </c:pt>
                <c:pt idx="2">
                  <c:v>0.62782698241708301</c:v>
                </c:pt>
                <c:pt idx="3">
                  <c:v>1.7276118677481711</c:v>
                </c:pt>
                <c:pt idx="4">
                  <c:v>19.01252493641708</c:v>
                </c:pt>
                <c:pt idx="5">
                  <c:v>3.1592000591240517</c:v>
                </c:pt>
                <c:pt idx="6">
                  <c:v>91.356150987812754</c:v>
                </c:pt>
                <c:pt idx="7">
                  <c:v>121.16222944592347</c:v>
                </c:pt>
                <c:pt idx="8">
                  <c:v>118.7879457236693</c:v>
                </c:pt>
                <c:pt idx="9">
                  <c:v>109.1322986986693</c:v>
                </c:pt>
                <c:pt idx="10">
                  <c:v>124.49006693945663</c:v>
                </c:pt>
                <c:pt idx="11">
                  <c:v>132.86438664767812</c:v>
                </c:pt>
                <c:pt idx="12">
                  <c:v>196.41347652768968</c:v>
                </c:pt>
                <c:pt idx="13">
                  <c:v>222.03097018166341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8-3C83-4ED3-BEF4-3485FC5095E4}"/>
            </c:ext>
          </c:extLst>
        </c:ser>
        <c:ser>
          <c:idx val="4"/>
          <c:order val="4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Data!$I$14:$V$14</c:f>
              <c:numCache>
                <c:formatCode>0.0</c:formatCode>
                <c:ptCount val="14"/>
                <c:pt idx="0">
                  <c:v>0.75225003757919995</c:v>
                </c:pt>
                <c:pt idx="1">
                  <c:v>13.788838182808307</c:v>
                </c:pt>
                <c:pt idx="2">
                  <c:v>1.5972749190024584</c:v>
                </c:pt>
                <c:pt idx="3">
                  <c:v>4.8003768626552956</c:v>
                </c:pt>
                <c:pt idx="4">
                  <c:v>23.78422604028065</c:v>
                </c:pt>
                <c:pt idx="5">
                  <c:v>20.665747097220169</c:v>
                </c:pt>
                <c:pt idx="6">
                  <c:v>116.91184712635147</c:v>
                </c:pt>
                <c:pt idx="7">
                  <c:v>217.22604577468266</c:v>
                </c:pt>
                <c:pt idx="8">
                  <c:v>410.07656155287009</c:v>
                </c:pt>
                <c:pt idx="9">
                  <c:v>759.90600529857318</c:v>
                </c:pt>
                <c:pt idx="10">
                  <c:v>1383.2307469178913</c:v>
                </c:pt>
                <c:pt idx="11">
                  <c:v>1988.5678869078868</c:v>
                </c:pt>
                <c:pt idx="12">
                  <c:v>3170.8643490394297</c:v>
                </c:pt>
                <c:pt idx="13">
                  <c:v>4769.1561018044886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9-3C83-4ED3-BEF4-3485FC5095E4}"/>
            </c:ext>
          </c:extLst>
        </c:ser>
        <c:ser>
          <c:idx val="5"/>
          <c:order val="5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Data!$I$15:$V$15</c:f>
              <c:numCache>
                <c:formatCode>0.0</c:formatCode>
                <c:ptCount val="14"/>
                <c:pt idx="0">
                  <c:v>8.4527141517007554</c:v>
                </c:pt>
                <c:pt idx="1">
                  <c:v>115.866954696712</c:v>
                </c:pt>
                <c:pt idx="2">
                  <c:v>8.3176042706172826</c:v>
                </c:pt>
                <c:pt idx="3">
                  <c:v>11.975992141602354</c:v>
                </c:pt>
                <c:pt idx="4">
                  <c:v>86.972135820122134</c:v>
                </c:pt>
                <c:pt idx="5">
                  <c:v>0.84796790291194801</c:v>
                </c:pt>
                <c:pt idx="6">
                  <c:v>500.15243917435396</c:v>
                </c:pt>
                <c:pt idx="7">
                  <c:v>1140.3093373305974</c:v>
                </c:pt>
                <c:pt idx="8">
                  <c:v>2131.7058581289825</c:v>
                </c:pt>
                <c:pt idx="9">
                  <c:v>3557.122665134656</c:v>
                </c:pt>
                <c:pt idx="10">
                  <c:v>5799.6955349004456</c:v>
                </c:pt>
                <c:pt idx="11">
                  <c:v>7121.8694148780578</c:v>
                </c:pt>
                <c:pt idx="12">
                  <c:v>9014.7662544577179</c:v>
                </c:pt>
                <c:pt idx="13">
                  <c:v>11433.71752332994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A-3C83-4ED3-BEF4-3485FC5095E4}"/>
            </c:ext>
          </c:extLst>
        </c:ser>
        <c:ser>
          <c:idx val="6"/>
          <c:order val="6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Data!$I$18:$V$18</c:f>
              <c:numCache>
                <c:formatCode>0.0</c:formatCode>
                <c:ptCount val="14"/>
                <c:pt idx="0">
                  <c:v>44.741479768319181</c:v>
                </c:pt>
                <c:pt idx="1">
                  <c:v>147.67391676628884</c:v>
                </c:pt>
                <c:pt idx="2">
                  <c:v>58.181682326679507</c:v>
                </c:pt>
                <c:pt idx="3">
                  <c:v>63.303528999595045</c:v>
                </c:pt>
                <c:pt idx="4">
                  <c:v>179.76665037677859</c:v>
                </c:pt>
                <c:pt idx="5">
                  <c:v>172.22183149392066</c:v>
                </c:pt>
                <c:pt idx="6">
                  <c:v>612.88599064496577</c:v>
                </c:pt>
                <c:pt idx="7">
                  <c:v>1146.9746830402187</c:v>
                </c:pt>
                <c:pt idx="8">
                  <c:v>2149.0707301283483</c:v>
                </c:pt>
                <c:pt idx="9">
                  <c:v>3362.0422657637123</c:v>
                </c:pt>
                <c:pt idx="10">
                  <c:v>5260.3744364189097</c:v>
                </c:pt>
                <c:pt idx="11">
                  <c:v>6119.5362841123242</c:v>
                </c:pt>
                <c:pt idx="12">
                  <c:v>7860.3419145187272</c:v>
                </c:pt>
                <c:pt idx="13">
                  <c:v>10429.015524605786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B-3C83-4ED3-BEF4-3485FC5095E4}"/>
            </c:ext>
          </c:extLst>
        </c:ser>
        <c:ser>
          <c:idx val="7"/>
          <c:order val="7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Data!$I$20:$V$20</c:f>
              <c:numCache>
                <c:formatCode>0.0</c:formatCode>
                <c:ptCount val="14"/>
                <c:pt idx="0">
                  <c:v>14.573692353459714</c:v>
                </c:pt>
                <c:pt idx="1">
                  <c:v>134.58408017239617</c:v>
                </c:pt>
                <c:pt idx="2">
                  <c:v>20.384401202702282</c:v>
                </c:pt>
                <c:pt idx="3">
                  <c:v>36.731481658651802</c:v>
                </c:pt>
                <c:pt idx="4">
                  <c:v>122.06718161079709</c:v>
                </c:pt>
                <c:pt idx="5">
                  <c:v>135.73418710107887</c:v>
                </c:pt>
                <c:pt idx="6">
                  <c:v>532.33883235037456</c:v>
                </c:pt>
                <c:pt idx="7">
                  <c:v>909.19302933737072</c:v>
                </c:pt>
                <c:pt idx="8">
                  <c:v>1850.7397081433917</c:v>
                </c:pt>
                <c:pt idx="9">
                  <c:v>3100.4728420977085</c:v>
                </c:pt>
                <c:pt idx="10">
                  <c:v>5210.3825823518946</c:v>
                </c:pt>
                <c:pt idx="11">
                  <c:v>7287.4736082612244</c:v>
                </c:pt>
                <c:pt idx="12">
                  <c:v>12655.015953460044</c:v>
                </c:pt>
                <c:pt idx="13">
                  <c:v>18405.965360974053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C-3C83-4ED3-BEF4-3485FC5095E4}"/>
            </c:ext>
          </c:extLst>
        </c:ser>
        <c:ser>
          <c:idx val="8"/>
          <c:order val="8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Data!$I$22:$V$22</c:f>
              <c:numCache>
                <c:formatCode>0.0</c:formatCode>
                <c:ptCount val="14"/>
                <c:pt idx="0">
                  <c:v>201.98250320348856</c:v>
                </c:pt>
                <c:pt idx="1">
                  <c:v>666.88304747210509</c:v>
                </c:pt>
                <c:pt idx="2">
                  <c:v>194.56968804115459</c:v>
                </c:pt>
                <c:pt idx="3">
                  <c:v>168.14966724360843</c:v>
                </c:pt>
                <c:pt idx="4">
                  <c:v>239.28717958265324</c:v>
                </c:pt>
                <c:pt idx="5">
                  <c:v>77.348916396597758</c:v>
                </c:pt>
                <c:pt idx="6">
                  <c:v>802.20288552416673</c:v>
                </c:pt>
                <c:pt idx="7">
                  <c:v>1466.8334165702399</c:v>
                </c:pt>
                <c:pt idx="8">
                  <c:v>2746.9733898126024</c:v>
                </c:pt>
                <c:pt idx="9">
                  <c:v>4744.8544286361903</c:v>
                </c:pt>
                <c:pt idx="10">
                  <c:v>8523.9138544913239</c:v>
                </c:pt>
                <c:pt idx="11">
                  <c:v>11292.319613252577</c:v>
                </c:pt>
                <c:pt idx="12">
                  <c:v>15170.119182014605</c:v>
                </c:pt>
                <c:pt idx="13">
                  <c:v>19993.889668988821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D-3C83-4ED3-BEF4-3485FC5095E4}"/>
            </c:ext>
          </c:extLst>
        </c:ser>
        <c:ser>
          <c:idx val="9"/>
          <c:order val="9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Data!$I$23:$V$23</c:f>
              <c:numCache>
                <c:formatCode>0.0</c:formatCode>
                <c:ptCount val="14"/>
                <c:pt idx="0">
                  <c:v>-3.9439607493092894E-2</c:v>
                </c:pt>
                <c:pt idx="1">
                  <c:v>44.855690950655166</c:v>
                </c:pt>
                <c:pt idx="2">
                  <c:v>0.67481200987646472</c:v>
                </c:pt>
                <c:pt idx="3">
                  <c:v>0.98592264026525955</c:v>
                </c:pt>
                <c:pt idx="4">
                  <c:v>10.555231733459935</c:v>
                </c:pt>
                <c:pt idx="5">
                  <c:v>5.9341592296133792</c:v>
                </c:pt>
                <c:pt idx="6">
                  <c:v>56.581397583593137</c:v>
                </c:pt>
                <c:pt idx="7">
                  <c:v>118.44221178696294</c:v>
                </c:pt>
                <c:pt idx="8">
                  <c:v>249.75690495125431</c:v>
                </c:pt>
                <c:pt idx="9">
                  <c:v>480.52689948305647</c:v>
                </c:pt>
                <c:pt idx="10">
                  <c:v>905.79184148323486</c:v>
                </c:pt>
                <c:pt idx="11">
                  <c:v>1325.7211571811288</c:v>
                </c:pt>
                <c:pt idx="12">
                  <c:v>1984.1679119049513</c:v>
                </c:pt>
                <c:pt idx="13">
                  <c:v>2933.9918589661775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E-3C83-4ED3-BEF4-3485FC5095E4}"/>
            </c:ext>
          </c:extLst>
        </c:ser>
        <c:ser>
          <c:idx val="10"/>
          <c:order val="1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Data!$I$24:$V$24</c:f>
              <c:numCache>
                <c:formatCode>0.0</c:formatCode>
                <c:ptCount val="14"/>
                <c:pt idx="0">
                  <c:v>12.839598877827552</c:v>
                </c:pt>
                <c:pt idx="1">
                  <c:v>127.61876191144201</c:v>
                </c:pt>
                <c:pt idx="2">
                  <c:v>20.905059605654461</c:v>
                </c:pt>
                <c:pt idx="3">
                  <c:v>50.067694777131649</c:v>
                </c:pt>
                <c:pt idx="4">
                  <c:v>178.76064561915129</c:v>
                </c:pt>
                <c:pt idx="5">
                  <c:v>178.66797496682415</c:v>
                </c:pt>
                <c:pt idx="6">
                  <c:v>472.54532532648977</c:v>
                </c:pt>
                <c:pt idx="7">
                  <c:v>587.22899022162665</c:v>
                </c:pt>
                <c:pt idx="8">
                  <c:v>840.96812478826382</c:v>
                </c:pt>
                <c:pt idx="9">
                  <c:v>1164.8854234776613</c:v>
                </c:pt>
                <c:pt idx="10">
                  <c:v>1642.085207434729</c:v>
                </c:pt>
                <c:pt idx="11">
                  <c:v>1897.7067929773357</c:v>
                </c:pt>
                <c:pt idx="12">
                  <c:v>2386.9269068202361</c:v>
                </c:pt>
                <c:pt idx="13">
                  <c:v>3166.1342301606733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0F-3C83-4ED3-BEF4-3485FC5095E4}"/>
            </c:ext>
          </c:extLst>
        </c:ser>
        <c:ser>
          <c:idx val="11"/>
          <c:order val="1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Data!$I$25:$V$25</c:f>
              <c:numCache>
                <c:formatCode>0.0</c:formatCode>
                <c:ptCount val="14"/>
                <c:pt idx="0">
                  <c:v>3.5780429407792695</c:v>
                </c:pt>
                <c:pt idx="1">
                  <c:v>87.605121470776012</c:v>
                </c:pt>
                <c:pt idx="2">
                  <c:v>5.4941875547024379</c:v>
                </c:pt>
                <c:pt idx="3">
                  <c:v>10.58011012008884</c:v>
                </c:pt>
                <c:pt idx="4">
                  <c:v>50.123695626141625</c:v>
                </c:pt>
                <c:pt idx="5">
                  <c:v>45.202070430046888</c:v>
                </c:pt>
                <c:pt idx="6">
                  <c:v>197.0754520461353</c:v>
                </c:pt>
                <c:pt idx="7">
                  <c:v>364.89792032585336</c:v>
                </c:pt>
                <c:pt idx="8">
                  <c:v>659.84576765532677</c:v>
                </c:pt>
                <c:pt idx="9">
                  <c:v>1174.4341299950918</c:v>
                </c:pt>
                <c:pt idx="10">
                  <c:v>1932.8107900072289</c:v>
                </c:pt>
                <c:pt idx="11">
                  <c:v>2603.0380197845152</c:v>
                </c:pt>
                <c:pt idx="12">
                  <c:v>3600.853037835448</c:v>
                </c:pt>
                <c:pt idx="13">
                  <c:v>5385.0214854815749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0-3C83-4ED3-BEF4-3485FC5095E4}"/>
            </c:ext>
          </c:extLst>
        </c:ser>
        <c:ser>
          <c:idx val="12"/>
          <c:order val="1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Data!$I$27:$V$27</c:f>
              <c:numCache>
                <c:formatCode>0.0</c:formatCode>
                <c:ptCount val="14"/>
                <c:pt idx="0">
                  <c:v>0.4546379264319429</c:v>
                </c:pt>
                <c:pt idx="1">
                  <c:v>39.739081185771632</c:v>
                </c:pt>
                <c:pt idx="2">
                  <c:v>1.1347248070913278</c:v>
                </c:pt>
                <c:pt idx="3">
                  <c:v>3.8315419311194514</c:v>
                </c:pt>
                <c:pt idx="4">
                  <c:v>19.832015949255066</c:v>
                </c:pt>
                <c:pt idx="5">
                  <c:v>20.682233514682586</c:v>
                </c:pt>
                <c:pt idx="6">
                  <c:v>92.978826166740205</c:v>
                </c:pt>
                <c:pt idx="7">
                  <c:v>177.36345709317308</c:v>
                </c:pt>
                <c:pt idx="8">
                  <c:v>357.94684257190431</c:v>
                </c:pt>
                <c:pt idx="9">
                  <c:v>627.16421526708473</c:v>
                </c:pt>
                <c:pt idx="10">
                  <c:v>1202.7333719160179</c:v>
                </c:pt>
                <c:pt idx="11">
                  <c:v>1730.8239793794296</c:v>
                </c:pt>
                <c:pt idx="12">
                  <c:v>2616.9314768755517</c:v>
                </c:pt>
                <c:pt idx="13">
                  <c:v>4307.1418520879924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1-3C83-4ED3-BEF4-3485FC5095E4}"/>
            </c:ext>
          </c:extLst>
        </c:ser>
        <c:ser>
          <c:idx val="13"/>
          <c:order val="1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Data!$I$29:$V$29</c:f>
              <c:numCache>
                <c:formatCode>0.0</c:formatCode>
                <c:ptCount val="14"/>
                <c:pt idx="0">
                  <c:v>37.838833427709268</c:v>
                </c:pt>
                <c:pt idx="1">
                  <c:v>61.820117231217708</c:v>
                </c:pt>
                <c:pt idx="2">
                  <c:v>23.269006779618259</c:v>
                </c:pt>
                <c:pt idx="3">
                  <c:v>24.042722410677214</c:v>
                </c:pt>
                <c:pt idx="4">
                  <c:v>66.497519017311035</c:v>
                </c:pt>
                <c:pt idx="5">
                  <c:v>7.3273608847939649</c:v>
                </c:pt>
                <c:pt idx="6">
                  <c:v>242.18165398064951</c:v>
                </c:pt>
                <c:pt idx="7">
                  <c:v>464.14999556732266</c:v>
                </c:pt>
                <c:pt idx="8">
                  <c:v>840.01892864799595</c:v>
                </c:pt>
                <c:pt idx="9">
                  <c:v>1419.7907706325839</c:v>
                </c:pt>
                <c:pt idx="10">
                  <c:v>2342.833868696765</c:v>
                </c:pt>
                <c:pt idx="11">
                  <c:v>2958.5000491846949</c:v>
                </c:pt>
                <c:pt idx="12">
                  <c:v>3768.5179965241819</c:v>
                </c:pt>
                <c:pt idx="13">
                  <c:v>5306.3286842193302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2-3C83-4ED3-BEF4-3485FC5095E4}"/>
            </c:ext>
          </c:extLst>
        </c:ser>
        <c:ser>
          <c:idx val="14"/>
          <c:order val="14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Data!$I$34:$V$34</c:f>
              <c:numCache>
                <c:formatCode>0.0</c:formatCode>
                <c:ptCount val="14"/>
                <c:pt idx="0">
                  <c:v>3.7478700332795327</c:v>
                </c:pt>
                <c:pt idx="1">
                  <c:v>31.888002702739808</c:v>
                </c:pt>
                <c:pt idx="2">
                  <c:v>4.2267709457054199</c:v>
                </c:pt>
                <c:pt idx="3">
                  <c:v>11.182644278453006</c:v>
                </c:pt>
                <c:pt idx="4">
                  <c:v>39.004722646166009</c:v>
                </c:pt>
                <c:pt idx="5">
                  <c:v>34.993835545292669</c:v>
                </c:pt>
                <c:pt idx="6">
                  <c:v>130.19961729999486</c:v>
                </c:pt>
                <c:pt idx="7">
                  <c:v>235.98445973745524</c:v>
                </c:pt>
                <c:pt idx="8">
                  <c:v>400.16924451715533</c:v>
                </c:pt>
                <c:pt idx="9">
                  <c:v>680.37419458700697</c:v>
                </c:pt>
                <c:pt idx="10">
                  <c:v>1072.9297081729608</c:v>
                </c:pt>
                <c:pt idx="11">
                  <c:v>1459.645616552705</c:v>
                </c:pt>
                <c:pt idx="12">
                  <c:v>2095.455952889612</c:v>
                </c:pt>
                <c:pt idx="13">
                  <c:v>2703.0021475723861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3-3C83-4ED3-BEF4-3485FC5095E4}"/>
            </c:ext>
          </c:extLst>
        </c:ser>
        <c:ser>
          <c:idx val="15"/>
          <c:order val="15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Data!$I$36:$V$36</c:f>
              <c:numCache>
                <c:formatCode>0.0</c:formatCode>
                <c:ptCount val="14"/>
                <c:pt idx="0">
                  <c:v>0</c:v>
                </c:pt>
                <c:pt idx="1">
                  <c:v>21.595090205279938</c:v>
                </c:pt>
                <c:pt idx="2">
                  <c:v>0.55229143423764837</c:v>
                </c:pt>
                <c:pt idx="3">
                  <c:v>2.4015973416031855</c:v>
                </c:pt>
                <c:pt idx="4">
                  <c:v>15.642619388915456</c:v>
                </c:pt>
                <c:pt idx="5">
                  <c:v>15.194825208195896</c:v>
                </c:pt>
                <c:pt idx="6">
                  <c:v>60.326162460600983</c:v>
                </c:pt>
                <c:pt idx="7">
                  <c:v>124.82143334963975</c:v>
                </c:pt>
                <c:pt idx="8">
                  <c:v>211.12127978599096</c:v>
                </c:pt>
                <c:pt idx="9">
                  <c:v>384.85194822047089</c:v>
                </c:pt>
                <c:pt idx="10">
                  <c:v>630.74494113289757</c:v>
                </c:pt>
                <c:pt idx="11">
                  <c:v>915.63762905737099</c:v>
                </c:pt>
                <c:pt idx="12">
                  <c:v>1301.4918100375091</c:v>
                </c:pt>
                <c:pt idx="13">
                  <c:v>1813.000342290067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4-3C83-4ED3-BEF4-3485FC5095E4}"/>
            </c:ext>
          </c:extLst>
        </c:ser>
        <c:ser>
          <c:idx val="16"/>
          <c:order val="16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Data!$I$38:$V$38</c:f>
              <c:numCache>
                <c:formatCode>0.0</c:formatCode>
                <c:ptCount val="14"/>
                <c:pt idx="0">
                  <c:v>0</c:v>
                </c:pt>
                <c:pt idx="1">
                  <c:v>284.97839040005795</c:v>
                </c:pt>
                <c:pt idx="2">
                  <c:v>2.7395511870416493</c:v>
                </c:pt>
                <c:pt idx="3">
                  <c:v>10.923860878206984</c:v>
                </c:pt>
                <c:pt idx="4">
                  <c:v>153.58515392992467</c:v>
                </c:pt>
                <c:pt idx="5">
                  <c:v>1.5797586878430723</c:v>
                </c:pt>
                <c:pt idx="6">
                  <c:v>946.18098241129906</c:v>
                </c:pt>
                <c:pt idx="7">
                  <c:v>2090.5519404180241</c:v>
                </c:pt>
                <c:pt idx="8">
                  <c:v>3795.7078079532007</c:v>
                </c:pt>
                <c:pt idx="9">
                  <c:v>6363.2499320484303</c:v>
                </c:pt>
                <c:pt idx="10">
                  <c:v>9405.665724084698</c:v>
                </c:pt>
                <c:pt idx="11">
                  <c:v>11789.83973979875</c:v>
                </c:pt>
                <c:pt idx="12">
                  <c:v>14561.609165063515</c:v>
                </c:pt>
                <c:pt idx="13">
                  <c:v>16325.43111950063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5-3C83-4ED3-BEF4-3485FC5095E4}"/>
            </c:ext>
          </c:extLst>
        </c:ser>
        <c:ser>
          <c:idx val="17"/>
          <c:order val="17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Data!$I$39:$V$39</c:f>
              <c:numCache>
                <c:formatCode>0.0</c:formatCode>
                <c:ptCount val="14"/>
                <c:pt idx="0">
                  <c:v>3.9192412909934653</c:v>
                </c:pt>
                <c:pt idx="1">
                  <c:v>56.055069870890286</c:v>
                </c:pt>
                <c:pt idx="2">
                  <c:v>0</c:v>
                </c:pt>
                <c:pt idx="3">
                  <c:v>10.660699402867532</c:v>
                </c:pt>
                <c:pt idx="4">
                  <c:v>53.527982980079486</c:v>
                </c:pt>
                <c:pt idx="5">
                  <c:v>4.8450743520507924</c:v>
                </c:pt>
                <c:pt idx="6">
                  <c:v>232.75546943507405</c:v>
                </c:pt>
                <c:pt idx="7">
                  <c:v>439.83615583993338</c:v>
                </c:pt>
                <c:pt idx="8">
                  <c:v>779.27024800063782</c:v>
                </c:pt>
                <c:pt idx="9">
                  <c:v>1344.1814709974708</c:v>
                </c:pt>
                <c:pt idx="10">
                  <c:v>1995.2819767613071</c:v>
                </c:pt>
                <c:pt idx="11">
                  <c:v>2590.8618905300232</c:v>
                </c:pt>
                <c:pt idx="12">
                  <c:v>3436.5347625937634</c:v>
                </c:pt>
                <c:pt idx="13">
                  <c:v>4452.7949938855509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6-3C83-4ED3-BEF4-3485FC5095E4}"/>
            </c:ext>
          </c:extLst>
        </c:ser>
        <c:ser>
          <c:idx val="18"/>
          <c:order val="18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Data!$I$40:$V$40</c:f>
              <c:numCache>
                <c:formatCode>0.0</c:formatCode>
                <c:ptCount val="14"/>
                <c:pt idx="0">
                  <c:v>0</c:v>
                </c:pt>
                <c:pt idx="1">
                  <c:v>178.08930617032445</c:v>
                </c:pt>
                <c:pt idx="2">
                  <c:v>2.0925406859400106</c:v>
                </c:pt>
                <c:pt idx="3">
                  <c:v>9.4573068722068143</c:v>
                </c:pt>
                <c:pt idx="4">
                  <c:v>126.8937328981539</c:v>
                </c:pt>
                <c:pt idx="5">
                  <c:v>1.4480976525996672</c:v>
                </c:pt>
                <c:pt idx="6">
                  <c:v>816.82615858942654</c:v>
                </c:pt>
                <c:pt idx="7">
                  <c:v>1705.8476998816748</c:v>
                </c:pt>
                <c:pt idx="8">
                  <c:v>3090.5900647272915</c:v>
                </c:pt>
                <c:pt idx="9">
                  <c:v>5108.1086112466664</c:v>
                </c:pt>
                <c:pt idx="10">
                  <c:v>7453.4731217310846</c:v>
                </c:pt>
                <c:pt idx="11">
                  <c:v>9115.2336913741783</c:v>
                </c:pt>
                <c:pt idx="12">
                  <c:v>11520.282017090301</c:v>
                </c:pt>
                <c:pt idx="13">
                  <c:v>13441.861689819609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7-3C83-4ED3-BEF4-3485FC5095E4}"/>
            </c:ext>
          </c:extLst>
        </c:ser>
        <c:ser>
          <c:idx val="19"/>
          <c:order val="19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Data!$I$41:$V$41</c:f>
              <c:numCache>
                <c:formatCode>0.0</c:formatCode>
                <c:ptCount val="14"/>
                <c:pt idx="0">
                  <c:v>0.93506891696208172</c:v>
                </c:pt>
                <c:pt idx="1">
                  <c:v>95.618423578773204</c:v>
                </c:pt>
                <c:pt idx="2">
                  <c:v>2.0598292975930188</c:v>
                </c:pt>
                <c:pt idx="3">
                  <c:v>5.6537016244994094</c:v>
                </c:pt>
                <c:pt idx="4">
                  <c:v>48.910987802421431</c:v>
                </c:pt>
                <c:pt idx="5">
                  <c:v>1.2346252364376793</c:v>
                </c:pt>
                <c:pt idx="6">
                  <c:v>306.84506600168629</c:v>
                </c:pt>
                <c:pt idx="7">
                  <c:v>676.2064236663947</c:v>
                </c:pt>
                <c:pt idx="8">
                  <c:v>1289.194312498307</c:v>
                </c:pt>
                <c:pt idx="9">
                  <c:v>2284.2894115842328</c:v>
                </c:pt>
                <c:pt idx="10">
                  <c:v>3530.7020628834093</c:v>
                </c:pt>
                <c:pt idx="11">
                  <c:v>4495.4677991980852</c:v>
                </c:pt>
                <c:pt idx="12">
                  <c:v>5812.5667554129695</c:v>
                </c:pt>
                <c:pt idx="13">
                  <c:v>7110.8092089012598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8-3C83-4ED3-BEF4-3485FC5095E4}"/>
            </c:ext>
          </c:extLst>
        </c:ser>
        <c:ser>
          <c:idx val="20"/>
          <c:order val="2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Data!$I$42:$V$42</c:f>
              <c:numCache>
                <c:formatCode>0.0</c:formatCode>
                <c:ptCount val="14"/>
                <c:pt idx="0">
                  <c:v>3.7783972468795062</c:v>
                </c:pt>
                <c:pt idx="1">
                  <c:v>80.329845070651402</c:v>
                </c:pt>
                <c:pt idx="2">
                  <c:v>3.2366587340340875</c:v>
                </c:pt>
                <c:pt idx="3">
                  <c:v>4.9469292411855275</c:v>
                </c:pt>
                <c:pt idx="4">
                  <c:v>43.95452856866104</c:v>
                </c:pt>
                <c:pt idx="5">
                  <c:v>0</c:v>
                </c:pt>
                <c:pt idx="6">
                  <c:v>281.64059142655441</c:v>
                </c:pt>
                <c:pt idx="7">
                  <c:v>616.12083789373071</c:v>
                </c:pt>
                <c:pt idx="8">
                  <c:v>1118.5540476843662</c:v>
                </c:pt>
                <c:pt idx="9">
                  <c:v>1968.8626200467017</c:v>
                </c:pt>
                <c:pt idx="10">
                  <c:v>3127.2918552648975</c:v>
                </c:pt>
                <c:pt idx="11">
                  <c:v>4019.0674265966013</c:v>
                </c:pt>
                <c:pt idx="12">
                  <c:v>5328.1028910300365</c:v>
                </c:pt>
                <c:pt idx="13">
                  <c:v>6379.6550424784245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9-3C83-4ED3-BEF4-3485FC5095E4}"/>
            </c:ext>
          </c:extLst>
        </c:ser>
        <c:ser>
          <c:idx val="21"/>
          <c:order val="2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Data!$I$43:$V$43</c:f>
              <c:numCache>
                <c:formatCode>0.0</c:formatCode>
                <c:ptCount val="14"/>
                <c:pt idx="0">
                  <c:v>2.5689777230265265</c:v>
                </c:pt>
                <c:pt idx="1">
                  <c:v>64.94530255556927</c:v>
                </c:pt>
                <c:pt idx="2">
                  <c:v>2.2960055850326038</c:v>
                </c:pt>
                <c:pt idx="3">
                  <c:v>3.4267114859751056</c:v>
                </c:pt>
                <c:pt idx="4">
                  <c:v>15.100254787223571</c:v>
                </c:pt>
                <c:pt idx="5">
                  <c:v>9.1255928481363444</c:v>
                </c:pt>
                <c:pt idx="6">
                  <c:v>74.803519995835302</c:v>
                </c:pt>
                <c:pt idx="7">
                  <c:v>162.16910608675147</c:v>
                </c:pt>
                <c:pt idx="8">
                  <c:v>294.56402446451381</c:v>
                </c:pt>
                <c:pt idx="9">
                  <c:v>565.77848954974252</c:v>
                </c:pt>
                <c:pt idx="10">
                  <c:v>980.35547988480118</c:v>
                </c:pt>
                <c:pt idx="11">
                  <c:v>1444.1382480878044</c:v>
                </c:pt>
                <c:pt idx="12">
                  <c:v>2101.3982242630664</c:v>
                </c:pt>
                <c:pt idx="13">
                  <c:v>2845.2773651720313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A-3C83-4ED3-BEF4-3485FC5095E4}"/>
            </c:ext>
          </c:extLst>
        </c:ser>
        <c:ser>
          <c:idx val="22"/>
          <c:order val="2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Data!$I$44:$V$44</c:f>
              <c:numCache>
                <c:formatCode>0.0</c:formatCode>
                <c:ptCount val="14"/>
                <c:pt idx="0">
                  <c:v>9.4692549541999202</c:v>
                </c:pt>
                <c:pt idx="1">
                  <c:v>37.488002564574451</c:v>
                </c:pt>
                <c:pt idx="2">
                  <c:v>17.145275230605911</c:v>
                </c:pt>
                <c:pt idx="3">
                  <c:v>21.345979603148521</c:v>
                </c:pt>
                <c:pt idx="4">
                  <c:v>63.614476021392079</c:v>
                </c:pt>
                <c:pt idx="5">
                  <c:v>28.097144427699998</c:v>
                </c:pt>
                <c:pt idx="6">
                  <c:v>201.94594648661374</c:v>
                </c:pt>
                <c:pt idx="7">
                  <c:v>379.92625220432001</c:v>
                </c:pt>
                <c:pt idx="8">
                  <c:v>663.04544767010623</c:v>
                </c:pt>
                <c:pt idx="9">
                  <c:v>1118.743636566335</c:v>
                </c:pt>
                <c:pt idx="10">
                  <c:v>1848.198936782584</c:v>
                </c:pt>
                <c:pt idx="11">
                  <c:v>2533.8215082858123</c:v>
                </c:pt>
                <c:pt idx="12">
                  <c:v>3664.9163263504242</c:v>
                </c:pt>
                <c:pt idx="13">
                  <c:v>4866.7730940805513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B-3C83-4ED3-BEF4-3485FC5095E4}"/>
            </c:ext>
          </c:extLst>
        </c:ser>
        <c:ser>
          <c:idx val="23"/>
          <c:order val="2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2-3C83-4ED3-BEF4-3485FC5095E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2-3C83-4ED3-BEF4-3485FC5095E4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3-3C83-4ED3-BEF4-3485FC5095E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4-3C83-4ED3-BEF4-3485FC5095E4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1F-3C83-4ED3-BEF4-3485FC5095E4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0-3C83-4ED3-BEF4-3485FC5095E4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1-3C83-4ED3-BEF4-3485FC5095E4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3-3C83-4ED3-BEF4-3485FC5095E4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4-3C83-4ED3-BEF4-3485FC5095E4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7-3C83-4ED3-BEF4-3485FC5095E4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6-3C83-4ED3-BEF4-3485FC5095E4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5-3C83-4ED3-BEF4-3485FC5095E4}"/>
              </c:ext>
            </c:extLst>
          </c:dPt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Data!$I$46:$V$46</c:f>
              <c:numCache>
                <c:formatCode>0.0</c:formatCode>
                <c:ptCount val="14"/>
                <c:pt idx="0">
                  <c:v>19.753154447253468</c:v>
                </c:pt>
                <c:pt idx="1">
                  <c:v>119.48239043787694</c:v>
                </c:pt>
                <c:pt idx="2">
                  <c:v>125.7138105474222</c:v>
                </c:pt>
                <c:pt idx="3">
                  <c:v>230.58894773022152</c:v>
                </c:pt>
                <c:pt idx="4">
                  <c:v>964.05165380909739</c:v>
                </c:pt>
                <c:pt idx="5">
                  <c:v>904.37414012841555</c:v>
                </c:pt>
                <c:pt idx="6">
                  <c:v>1705.6890540647355</c:v>
                </c:pt>
                <c:pt idx="7">
                  <c:v>2692.5855257737867</c:v>
                </c:pt>
                <c:pt idx="8">
                  <c:v>3597.5790167466848</c:v>
                </c:pt>
                <c:pt idx="9">
                  <c:v>4380.7778517512879</c:v>
                </c:pt>
                <c:pt idx="10">
                  <c:v>5274.9655215423491</c:v>
                </c:pt>
                <c:pt idx="11">
                  <c:v>5697.8872926662107</c:v>
                </c:pt>
                <c:pt idx="12">
                  <c:v>7161.87163444206</c:v>
                </c:pt>
                <c:pt idx="13">
                  <c:v>7753.3145804621263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C-3C83-4ED3-BEF4-3485FC5095E4}"/>
            </c:ext>
          </c:extLst>
        </c:ser>
        <c:ser>
          <c:idx val="24"/>
          <c:order val="24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1-3C83-4ED3-BEF4-3485FC5095E4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5-3C83-4ED3-BEF4-3485FC5095E4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6-3C83-4ED3-BEF4-3485FC5095E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7-3C83-4ED3-BEF4-3485FC5095E4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8-3C83-4ED3-BEF4-3485FC5095E4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9-3C83-4ED3-BEF4-3485FC5095E4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A-3C83-4ED3-BEF4-3485FC5095E4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B-3C83-4ED3-BEF4-3485FC5095E4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C-3C83-4ED3-BEF4-3485FC5095E4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D-3C83-4ED3-BEF4-3485FC5095E4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E-3C83-4ED3-BEF4-3485FC5095E4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2F-3C83-4ED3-BEF4-3485FC5095E4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130-3C83-4ED3-BEF4-3485FC5095E4}"/>
              </c:ext>
            </c:extLst>
          </c:dPt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Data!$I$48:$V$48</c:f>
              <c:numCache>
                <c:formatCode>0.0</c:formatCode>
                <c:ptCount val="14"/>
                <c:pt idx="0">
                  <c:v>831.93250091872653</c:v>
                </c:pt>
                <c:pt idx="1">
                  <c:v>663.44984334388243</c:v>
                </c:pt>
                <c:pt idx="2">
                  <c:v>541.7142346273132</c:v>
                </c:pt>
                <c:pt idx="3">
                  <c:v>432.73106503492619</c:v>
                </c:pt>
                <c:pt idx="4">
                  <c:v>397.87245007069282</c:v>
                </c:pt>
                <c:pt idx="5">
                  <c:v>37.973641856767756</c:v>
                </c:pt>
                <c:pt idx="6">
                  <c:v>759.66062465921573</c:v>
                </c:pt>
                <c:pt idx="7">
                  <c:v>1396.9803064715095</c:v>
                </c:pt>
                <c:pt idx="8">
                  <c:v>2627.7061790116968</c:v>
                </c:pt>
                <c:pt idx="9">
                  <c:v>4259.9837486867546</c:v>
                </c:pt>
                <c:pt idx="10">
                  <c:v>6098.1800614093972</c:v>
                </c:pt>
                <c:pt idx="11">
                  <c:v>7720.918654541093</c:v>
                </c:pt>
                <c:pt idx="12">
                  <c:v>10088.205974123757</c:v>
                </c:pt>
                <c:pt idx="13">
                  <c:v>11467.534717432914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D-3C83-4ED3-BEF4-3485FC5095E4}"/>
            </c:ext>
          </c:extLst>
        </c:ser>
        <c:ser>
          <c:idx val="25"/>
          <c:order val="25"/>
          <c:tx>
            <c:v>LOD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strRef>
              <c:f>Data!$I$3:$V$3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xVal>
          <c:yVal>
            <c:numRef>
              <c:f>Data!$Y$19:$AL$19</c:f>
              <c:numCache>
                <c:formatCode>0.00</c:formatCode>
                <c:ptCount val="14"/>
                <c:pt idx="0">
                  <c:v>6.6705061628854131E-2</c:v>
                </c:pt>
                <c:pt idx="1">
                  <c:v>8.6575444752411926E-2</c:v>
                </c:pt>
                <c:pt idx="2">
                  <c:v>5.1981115360318346E-2</c:v>
                </c:pt>
                <c:pt idx="3">
                  <c:v>0.59501163358097497</c:v>
                </c:pt>
                <c:pt idx="4">
                  <c:v>0.47602135588838812</c:v>
                </c:pt>
                <c:pt idx="5">
                  <c:v>0.12314408541355727</c:v>
                </c:pt>
                <c:pt idx="6">
                  <c:v>0.34040842349374206</c:v>
                </c:pt>
                <c:pt idx="7">
                  <c:v>5.6176164383457149E-2</c:v>
                </c:pt>
                <c:pt idx="8">
                  <c:v>0.31795686047196486</c:v>
                </c:pt>
                <c:pt idx="9">
                  <c:v>7.2120473654951875E-2</c:v>
                </c:pt>
                <c:pt idx="10">
                  <c:v>0.2314350888498847</c:v>
                </c:pt>
                <c:pt idx="11">
                  <c:v>9.113173255408602E-2</c:v>
                </c:pt>
                <c:pt idx="12">
                  <c:v>0.45879427042401949</c:v>
                </c:pt>
                <c:pt idx="13">
                  <c:v>8.8593672177939634E-2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11E-3C83-4ED3-BEF4-3485FC509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746080"/>
        <c:axId val="430744904"/>
      </c:scatterChart>
      <c:valAx>
        <c:axId val="430746080"/>
        <c:scaling>
          <c:orientation val="minMax"/>
          <c:max val="15"/>
          <c:min val="1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rgbClr val="C00000"/>
                    </a:solidFill>
                  </a:rPr>
                  <a:t>F-Type  </a:t>
                </a:r>
                <a:r>
                  <a:rPr lang="en-US">
                    <a:solidFill>
                      <a:srgbClr val="0070C0"/>
                    </a:solidFill>
                  </a:rPr>
                  <a:t>B-Type  </a:t>
                </a:r>
                <a:r>
                  <a:rPr lang="en-US">
                    <a:solidFill>
                      <a:srgbClr val="00B050"/>
                    </a:solidFill>
                  </a:rPr>
                  <a:t>LOD</a:t>
                </a:r>
              </a:p>
            </c:rich>
          </c:tx>
          <c:layout>
            <c:manualLayout>
              <c:xMode val="edge"/>
              <c:yMode val="edge"/>
              <c:x val="0.35736477779649561"/>
              <c:y val="0.92456364717694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@" sourceLinked="0"/>
        <c:majorTickMark val="none"/>
        <c:minorTickMark val="none"/>
        <c:tickLblPos val="low"/>
        <c:crossAx val="430744904"/>
        <c:crosses val="autoZero"/>
        <c:crossBetween val="midCat"/>
        <c:majorUnit val="1"/>
      </c:valAx>
      <c:valAx>
        <c:axId val="43074490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Sample/CI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in"/>
        <c:minorTickMark val="in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74608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301625</xdr:colOff>
      <xdr:row>1</xdr:row>
      <xdr:rowOff>31750</xdr:rowOff>
    </xdr:from>
    <xdr:to>
      <xdr:col>15</xdr:col>
      <xdr:colOff>452195</xdr:colOff>
      <xdr:row>32</xdr:row>
      <xdr:rowOff>80771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6BDC8E-2B0C-427D-9B2B-1CE4F7DA2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456742</xdr:colOff>
      <xdr:row>1</xdr:row>
      <xdr:rowOff>41281</xdr:rowOff>
    </xdr:from>
    <xdr:to>
      <xdr:col>32</xdr:col>
      <xdr:colOff>7688</xdr:colOff>
      <xdr:row>32</xdr:row>
      <xdr:rowOff>89094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196068E-E6C0-4B68-A3E0-3BA7719F9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206375</xdr:colOff>
      <xdr:row>27</xdr:row>
      <xdr:rowOff>111125</xdr:rowOff>
    </xdr:from>
    <xdr:to>
      <xdr:col>14</xdr:col>
      <xdr:colOff>425074</xdr:colOff>
      <xdr:row>29</xdr:row>
      <xdr:rowOff>121437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47C29E3-DD9D-47A8-A457-A77DEE29C8E5}"/>
            </a:ext>
          </a:extLst>
        </xdr:cNvPr>
        <xdr:cNvSpPr txBox="1"/>
      </xdr:nvSpPr>
      <xdr:spPr>
        <a:xfrm>
          <a:off x="1412875" y="5254625"/>
          <a:ext cx="7457699" cy="39131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La</a:t>
          </a:r>
          <a:r>
            <a:rPr lang="en-US" sz="2000" b="1"/>
            <a:t> 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Ce</a:t>
          </a:r>
          <a:r>
            <a:rPr lang="en-US" sz="2000" b="1"/>
            <a:t>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Pr</a:t>
          </a:r>
          <a:r>
            <a:rPr lang="en-US" sz="2000" b="1"/>
            <a:t>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Nd</a:t>
          </a:r>
          <a:r>
            <a:rPr lang="en-US" sz="2000" b="1"/>
            <a:t>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Sm</a:t>
          </a:r>
          <a:r>
            <a:rPr lang="en-US" sz="2000" b="1"/>
            <a:t>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Eu</a:t>
          </a:r>
          <a:r>
            <a:rPr lang="en-US" sz="2000" b="1"/>
            <a:t>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Gd</a:t>
          </a:r>
          <a:r>
            <a:rPr lang="en-US" sz="2000" b="1"/>
            <a:t>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Tb</a:t>
          </a:r>
          <a:r>
            <a:rPr lang="en-US" sz="2000" b="1"/>
            <a:t> 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Dy</a:t>
          </a:r>
          <a:r>
            <a:rPr lang="en-US" sz="2000" b="1"/>
            <a:t>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Ho</a:t>
          </a:r>
          <a:r>
            <a:rPr lang="en-US" sz="2000" b="1"/>
            <a:t> 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Er</a:t>
          </a:r>
          <a:r>
            <a:rPr lang="en-US" sz="2000" b="1"/>
            <a:t> 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Tm</a:t>
          </a:r>
          <a:r>
            <a:rPr lang="en-US" sz="2000" b="1"/>
            <a:t>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Yb</a:t>
          </a:r>
          <a:r>
            <a:rPr lang="en-US" sz="2000" b="1"/>
            <a:t>     </a:t>
          </a:r>
          <a:r>
            <a:rPr lang="en-US" sz="2000" b="1" i="0" u="none" strike="noStrike">
              <a:effectLst/>
              <a:latin typeface="+mn-lt"/>
              <a:ea typeface="+mn-ea"/>
              <a:cs typeface="+mn-cs"/>
            </a:rPr>
            <a:t>Lu</a:t>
          </a:r>
          <a:r>
            <a:rPr lang="en-US" sz="2000" b="1"/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0.12119</cdr:x>
      <cdr:y>0.86096</cdr:y>
    </cdr:from>
    <cdr:to>
      <cdr:x>0.93155</cdr:x>
      <cdr:y>0.92669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952E122-4840-48A8-9104-58ECF16C7AAB}"/>
            </a:ext>
          </a:extLst>
        </cdr:cNvPr>
        <cdr:cNvSpPr txBox="1"/>
      </cdr:nvSpPr>
      <cdr:spPr>
        <a:xfrm xmlns:a="http://schemas.openxmlformats.org/drawingml/2006/main">
          <a:off x="1115043" y="5068687"/>
          <a:ext cx="7456289" cy="386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La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Ce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Pr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Nd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Sm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Eu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Gd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Dy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Ho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Er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Tm</a:t>
          </a:r>
          <a:r>
            <a:rPr lang="en-US" sz="2000"/>
            <a:t>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Yb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Lu</a:t>
          </a:r>
          <a:r>
            <a:rPr lang="en-US" sz="2000"/>
            <a:t> </a:t>
          </a:r>
        </a:p>
      </cdr:txBody>
    </cdr:sp>
  </cdr:relSizeAnchor>
  <cdr:relSizeAnchor xmlns:cdr="http://schemas.openxmlformats.org/drawingml/2006/chartDrawing">
    <cdr:from>
      <cdr:x>0.12119</cdr:x>
      <cdr:y>0.86096</cdr:y>
    </cdr:from>
    <cdr:to>
      <cdr:x>0.93155</cdr:x>
      <cdr:y>0.92669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952E122-4840-48A8-9104-58ECF16C7AAB}"/>
            </a:ext>
          </a:extLst>
        </cdr:cNvPr>
        <cdr:cNvSpPr txBox="1"/>
      </cdr:nvSpPr>
      <cdr:spPr>
        <a:xfrm xmlns:a="http://schemas.openxmlformats.org/drawingml/2006/main">
          <a:off x="1115043" y="5068687"/>
          <a:ext cx="7456289" cy="386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La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Ce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Pr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Nd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Sm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Eu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Gd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Dy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Ho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Er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Tm</a:t>
          </a:r>
          <a:r>
            <a:rPr lang="en-US" sz="2000"/>
            <a:t>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Yb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Lu</a:t>
          </a:r>
          <a:r>
            <a:rPr lang="en-US" sz="2000"/>
            <a:t> </a:t>
          </a:r>
        </a:p>
      </cdr:txBody>
    </cdr:sp>
  </cdr:relSizeAnchor>
  <cdr:relSizeAnchor xmlns:cdr="http://schemas.openxmlformats.org/drawingml/2006/chartDrawing">
    <cdr:from>
      <cdr:x>0.12119</cdr:x>
      <cdr:y>0.86096</cdr:y>
    </cdr:from>
    <cdr:to>
      <cdr:x>0.93155</cdr:x>
      <cdr:y>0.92669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952E122-4840-48A8-9104-58ECF16C7AAB}"/>
            </a:ext>
          </a:extLst>
        </cdr:cNvPr>
        <cdr:cNvSpPr txBox="1"/>
      </cdr:nvSpPr>
      <cdr:spPr>
        <a:xfrm xmlns:a="http://schemas.openxmlformats.org/drawingml/2006/main">
          <a:off x="1115043" y="5068687"/>
          <a:ext cx="7456289" cy="386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La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Ce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Pr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Nd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Sm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Eu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Gd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Dy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Ho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Er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Tm</a:t>
          </a:r>
          <a:r>
            <a:rPr lang="en-US" sz="2000"/>
            <a:t>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Yb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Lu</a:t>
          </a:r>
          <a:r>
            <a:rPr lang="en-US" sz="2000"/>
            <a:t> </a:t>
          </a:r>
        </a:p>
      </cdr:txBody>
    </cdr:sp>
  </cdr:relSizeAnchor>
  <cdr:relSizeAnchor xmlns:cdr="http://schemas.openxmlformats.org/drawingml/2006/chartDrawing">
    <cdr:from>
      <cdr:x>0.12119</cdr:x>
      <cdr:y>0.86096</cdr:y>
    </cdr:from>
    <cdr:to>
      <cdr:x>0.93155</cdr:x>
      <cdr:y>0.92669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952E122-4840-48A8-9104-58ECF16C7AAB}"/>
            </a:ext>
          </a:extLst>
        </cdr:cNvPr>
        <cdr:cNvSpPr txBox="1"/>
      </cdr:nvSpPr>
      <cdr:spPr>
        <a:xfrm xmlns:a="http://schemas.openxmlformats.org/drawingml/2006/main">
          <a:off x="1115043" y="5068687"/>
          <a:ext cx="7456289" cy="386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La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Ce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Pr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Nd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Sm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Eu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Gd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Dy</a:t>
          </a:r>
          <a:r>
            <a:rPr lang="en-US" sz="2000"/>
            <a:t>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Ho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Er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Tm</a:t>
          </a:r>
          <a:r>
            <a:rPr lang="en-US" sz="2000"/>
            <a:t>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Yb</a:t>
          </a:r>
          <a:r>
            <a:rPr lang="en-US" sz="2000"/>
            <a:t>     </a:t>
          </a:r>
          <a:r>
            <a:rPr lang="en-US" sz="2000" b="0" i="0" u="none" strike="noStrike">
              <a:effectLst/>
              <a:latin typeface="+mn-lt"/>
              <a:ea typeface="+mn-ea"/>
              <a:cs typeface="+mn-cs"/>
            </a:rPr>
            <a:t>Lu</a:t>
          </a:r>
          <a:r>
            <a:rPr lang="en-US" sz="2000"/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-ICP-MS%20Data/Stats%20vs%20612,%2025%20and%2025%20spot,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tical Order"/>
      <sheetName val="Reference Material Values"/>
      <sheetName val="Data-Recoveries"/>
      <sheetName val="Reduction for Paper"/>
      <sheetName val="25 spot zircon"/>
      <sheetName val="Plots"/>
      <sheetName val="Data Reduction"/>
      <sheetName val="Ce Anomaly Plo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H3" t="str">
            <v>La</v>
          </cell>
          <cell r="AI3" t="str">
            <v>Ce</v>
          </cell>
          <cell r="AJ3" t="str">
            <v>Pr</v>
          </cell>
          <cell r="AK3" t="str">
            <v>Nd</v>
          </cell>
          <cell r="AL3" t="str">
            <v>Sm</v>
          </cell>
          <cell r="AM3" t="str">
            <v>Eu</v>
          </cell>
          <cell r="AN3" t="str">
            <v>Gd</v>
          </cell>
          <cell r="AO3" t="str">
            <v>Tb</v>
          </cell>
          <cell r="AP3" t="str">
            <v>Dy</v>
          </cell>
          <cell r="AQ3" t="str">
            <v>Ho</v>
          </cell>
          <cell r="AR3" t="str">
            <v>Er</v>
          </cell>
          <cell r="AS3" t="str">
            <v>Tm</v>
          </cell>
          <cell r="AT3" t="str">
            <v>Yb</v>
          </cell>
          <cell r="AU3" t="str">
            <v>Lu</v>
          </cell>
        </row>
        <row r="7">
          <cell r="AH7">
            <v>0.69690123091728173</v>
          </cell>
          <cell r="AI7">
            <v>279.27271771300155</v>
          </cell>
          <cell r="AJ7">
            <v>1.754855861424782</v>
          </cell>
          <cell r="AK7">
            <v>7.8512258265809285</v>
          </cell>
          <cell r="AL7">
            <v>72.824588749602597</v>
          </cell>
          <cell r="AM7">
            <v>27.402755795387588</v>
          </cell>
          <cell r="AN7">
            <v>452.96971656797115</v>
          </cell>
          <cell r="AO7">
            <v>877.98555579794674</v>
          </cell>
          <cell r="AP7">
            <v>1626.2597988085197</v>
          </cell>
          <cell r="AQ7">
            <v>2672.8255550568783</v>
          </cell>
          <cell r="AR7">
            <v>4139.7645133532887</v>
          </cell>
          <cell r="AS7">
            <v>5099.8646627657417</v>
          </cell>
          <cell r="AT7">
            <v>6185.0959356190906</v>
          </cell>
          <cell r="AU7">
            <v>8275.6861767292921</v>
          </cell>
        </row>
        <row r="8">
          <cell r="AH8">
            <v>145.95946340012614</v>
          </cell>
          <cell r="AI8">
            <v>398.82422488176331</v>
          </cell>
          <cell r="AJ8">
            <v>131.45882446759751</v>
          </cell>
          <cell r="AK8">
            <v>100.3468962679962</v>
          </cell>
          <cell r="AL8">
            <v>151.61385071866624</v>
          </cell>
          <cell r="AM8">
            <v>44.041367493947924</v>
          </cell>
          <cell r="AN8">
            <v>539.11316823977461</v>
          </cell>
          <cell r="AO8">
            <v>1059.1718656044213</v>
          </cell>
          <cell r="AP8">
            <v>1930.7957304329291</v>
          </cell>
          <cell r="AQ8">
            <v>3146.6763598422394</v>
          </cell>
          <cell r="AR8">
            <v>5162.9082716105477</v>
          </cell>
          <cell r="AS8">
            <v>6438.7413172251945</v>
          </cell>
          <cell r="AT8">
            <v>8083.3964798289089</v>
          </cell>
          <cell r="AU8">
            <v>10804.252303029765</v>
          </cell>
        </row>
        <row r="9">
          <cell r="AH9">
            <v>323.85873108925426</v>
          </cell>
          <cell r="AI9">
            <v>361.19646713884168</v>
          </cell>
          <cell r="AJ9">
            <v>275.514216055166</v>
          </cell>
          <cell r="AK9">
            <v>247.18092700453377</v>
          </cell>
          <cell r="AL9">
            <v>211.75636704270258</v>
          </cell>
          <cell r="AM9">
            <v>20.361734010860516</v>
          </cell>
          <cell r="AN9">
            <v>367.41110881090344</v>
          </cell>
          <cell r="AO9">
            <v>526.63800527525598</v>
          </cell>
          <cell r="AP9">
            <v>803.21618981649203</v>
          </cell>
          <cell r="AQ9">
            <v>1277.1716007370139</v>
          </cell>
          <cell r="AR9">
            <v>2059.2389129171988</v>
          </cell>
          <cell r="AS9">
            <v>2588.2797785809025</v>
          </cell>
          <cell r="AT9">
            <v>3481.2615039511697</v>
          </cell>
          <cell r="AU9">
            <v>4865.5800180093702</v>
          </cell>
        </row>
        <row r="10">
          <cell r="AH10">
            <v>5.3987816562213062</v>
          </cell>
          <cell r="AI10">
            <v>44.442640993613637</v>
          </cell>
          <cell r="AJ10">
            <v>15.276138164675624</v>
          </cell>
          <cell r="AK10">
            <v>9.0657194993908874</v>
          </cell>
          <cell r="AL10">
            <v>33.817009516609808</v>
          </cell>
          <cell r="AM10">
            <v>2.2630144566574826</v>
          </cell>
          <cell r="AN10">
            <v>124.43262607206961</v>
          </cell>
          <cell r="AO10">
            <v>281.35120712279735</v>
          </cell>
          <cell r="AP10">
            <v>552.45274329245672</v>
          </cell>
          <cell r="AQ10">
            <v>1000.0901125729118</v>
          </cell>
          <cell r="AR10">
            <v>1731.4482402309936</v>
          </cell>
          <cell r="AS10">
            <v>2268.2105881886487</v>
          </cell>
          <cell r="AT10">
            <v>3175.6255727436906</v>
          </cell>
          <cell r="AU10">
            <v>4537.3016582692526</v>
          </cell>
        </row>
        <row r="11">
          <cell r="AH11">
            <v>6.3802213404139996E-2</v>
          </cell>
          <cell r="AI11">
            <v>185.89137415858775</v>
          </cell>
          <cell r="AJ11">
            <v>2.0974229962662343</v>
          </cell>
          <cell r="AK11">
            <v>10.981652001587976</v>
          </cell>
          <cell r="AL11">
            <v>118.44070634220195</v>
          </cell>
          <cell r="AM11">
            <v>1.8872762181754825</v>
          </cell>
          <cell r="AN11">
            <v>780.97388291631864</v>
          </cell>
          <cell r="AO11">
            <v>1717.5846446769281</v>
          </cell>
          <cell r="AP11">
            <v>3252.856374228882</v>
          </cell>
          <cell r="AQ11">
            <v>5386.7580089880603</v>
          </cell>
          <cell r="AR11">
            <v>8528.5482503364456</v>
          </cell>
          <cell r="AS11">
            <v>10414.934848626875</v>
          </cell>
          <cell r="AT11">
            <v>13100.151871891638</v>
          </cell>
          <cell r="AU11">
            <v>16170.768743696772</v>
          </cell>
        </row>
        <row r="12">
          <cell r="AH12">
            <v>0.43936043391510204</v>
          </cell>
          <cell r="AI12">
            <v>1.0772586987172226</v>
          </cell>
          <cell r="AJ12">
            <v>0.62782698241708301</v>
          </cell>
          <cell r="AK12">
            <v>1.7276118677481711</v>
          </cell>
          <cell r="AL12">
            <v>19.01252493641708</v>
          </cell>
          <cell r="AM12">
            <v>3.1592000591240517</v>
          </cell>
          <cell r="AN12">
            <v>91.356150987812754</v>
          </cell>
          <cell r="AO12">
            <v>121.16222944592347</v>
          </cell>
          <cell r="AP12">
            <v>118.7879457236693</v>
          </cell>
          <cell r="AQ12">
            <v>109.1322986986693</v>
          </cell>
          <cell r="AR12">
            <v>124.49006693945663</v>
          </cell>
          <cell r="AS12">
            <v>132.86438664767812</v>
          </cell>
          <cell r="AT12">
            <v>196.41347652768968</v>
          </cell>
          <cell r="AU12">
            <v>222.03097018166341</v>
          </cell>
        </row>
        <row r="13">
          <cell r="AH13">
            <v>1.4724412999709471</v>
          </cell>
          <cell r="AI13">
            <v>14.016556576786959</v>
          </cell>
          <cell r="AJ13">
            <v>1.452542639607417</v>
          </cell>
          <cell r="AK13">
            <v>4.1149813122591565</v>
          </cell>
          <cell r="AL13">
            <v>22.361209853361753</v>
          </cell>
          <cell r="AM13">
            <v>16.095509044496534</v>
          </cell>
          <cell r="AN13">
            <v>102.14716511391227</v>
          </cell>
          <cell r="AO13">
            <v>173.02252921150108</v>
          </cell>
          <cell r="AP13">
            <v>360.40439602213468</v>
          </cell>
          <cell r="AQ13">
            <v>630.23539604908285</v>
          </cell>
          <cell r="AR13">
            <v>1130.8253935422831</v>
          </cell>
          <cell r="AS13">
            <v>1743.4430523826015</v>
          </cell>
          <cell r="AT13">
            <v>2761.2955151782785</v>
          </cell>
          <cell r="AU13">
            <v>4155.865312884488</v>
          </cell>
        </row>
        <row r="14">
          <cell r="AH14">
            <v>0.75225003757919995</v>
          </cell>
          <cell r="AI14">
            <v>13.788838182808307</v>
          </cell>
          <cell r="AJ14">
            <v>1.5972749190024584</v>
          </cell>
          <cell r="AK14">
            <v>4.8003768626552956</v>
          </cell>
          <cell r="AL14">
            <v>23.78422604028065</v>
          </cell>
          <cell r="AM14">
            <v>20.665747097220169</v>
          </cell>
          <cell r="AN14">
            <v>116.91184712635147</v>
          </cell>
          <cell r="AO14">
            <v>217.22604577468266</v>
          </cell>
          <cell r="AP14">
            <v>410.07656155287009</v>
          </cell>
          <cell r="AQ14">
            <v>759.90600529857318</v>
          </cell>
          <cell r="AR14">
            <v>1383.2307469178913</v>
          </cell>
          <cell r="AS14">
            <v>1988.5678869078868</v>
          </cell>
          <cell r="AT14">
            <v>3170.8643490394297</v>
          </cell>
          <cell r="AU14">
            <v>4769.1561018044886</v>
          </cell>
        </row>
        <row r="15">
          <cell r="AH15">
            <v>8.4527141517007554</v>
          </cell>
          <cell r="AI15">
            <v>115.866954696712</v>
          </cell>
          <cell r="AJ15">
            <v>8.3176042706172826</v>
          </cell>
          <cell r="AK15">
            <v>11.975992141602354</v>
          </cell>
          <cell r="AL15">
            <v>86.972135820122134</v>
          </cell>
          <cell r="AM15">
            <v>0.84796790291194801</v>
          </cell>
          <cell r="AN15">
            <v>500.15243917435396</v>
          </cell>
          <cell r="AO15">
            <v>1140.3093373305974</v>
          </cell>
          <cell r="AP15">
            <v>2131.7058581289825</v>
          </cell>
          <cell r="AQ15">
            <v>3557.122665134656</v>
          </cell>
          <cell r="AR15">
            <v>5799.6955349004456</v>
          </cell>
          <cell r="AS15">
            <v>7121.8694148780578</v>
          </cell>
          <cell r="AT15">
            <v>9014.7662544577179</v>
          </cell>
          <cell r="AU15">
            <v>11433.71752332994</v>
          </cell>
        </row>
        <row r="16">
          <cell r="AH16">
            <v>95.249038543774432</v>
          </cell>
          <cell r="AI16">
            <v>131.46241940062185</v>
          </cell>
          <cell r="AJ16">
            <v>69.698510394764028</v>
          </cell>
          <cell r="AK16">
            <v>59.04903855207472</v>
          </cell>
          <cell r="AL16">
            <v>80.338232597827471</v>
          </cell>
          <cell r="AM16">
            <v>2.8487756794023116</v>
          </cell>
          <cell r="AN16">
            <v>234.77445476000614</v>
          </cell>
          <cell r="AO16">
            <v>461.72805259642666</v>
          </cell>
          <cell r="AP16">
            <v>893.4607736794311</v>
          </cell>
          <cell r="AQ16">
            <v>1480.1418650827618</v>
          </cell>
          <cell r="AR16">
            <v>2470.7409082165664</v>
          </cell>
          <cell r="AS16">
            <v>3073.2459170036873</v>
          </cell>
          <cell r="AT16">
            <v>3999.3000370747209</v>
          </cell>
          <cell r="AU16">
            <v>5292.8101962166529</v>
          </cell>
        </row>
        <row r="17">
          <cell r="AH17">
            <v>42.237972106126485</v>
          </cell>
          <cell r="AI17">
            <v>131.21493692522915</v>
          </cell>
          <cell r="AJ17">
            <v>47.466921483571781</v>
          </cell>
          <cell r="AK17">
            <v>55.141796687692512</v>
          </cell>
          <cell r="AL17">
            <v>150.07182912155</v>
          </cell>
          <cell r="AM17">
            <v>145.65626557876888</v>
          </cell>
          <cell r="AN17">
            <v>606.36551654969116</v>
          </cell>
          <cell r="AO17">
            <v>1153.1943930858961</v>
          </cell>
          <cell r="AP17">
            <v>1987.5956438060612</v>
          </cell>
          <cell r="AQ17">
            <v>3186.1767704346385</v>
          </cell>
          <cell r="AR17">
            <v>4997.6091306139097</v>
          </cell>
          <cell r="AS17">
            <v>5927.3806069827151</v>
          </cell>
          <cell r="AT17">
            <v>7596.62605480415</v>
          </cell>
          <cell r="AU17">
            <v>10100.968069583918</v>
          </cell>
        </row>
        <row r="18">
          <cell r="AH18">
            <v>44.741479768319181</v>
          </cell>
          <cell r="AI18">
            <v>147.67391676628884</v>
          </cell>
          <cell r="AJ18">
            <v>58.181682326679507</v>
          </cell>
          <cell r="AK18">
            <v>63.303528999595045</v>
          </cell>
          <cell r="AL18">
            <v>179.76665037677859</v>
          </cell>
          <cell r="AM18">
            <v>172.22183149392066</v>
          </cell>
          <cell r="AN18">
            <v>612.88599064496577</v>
          </cell>
          <cell r="AO18">
            <v>1146.9746830402187</v>
          </cell>
          <cell r="AP18">
            <v>2149.0707301283483</v>
          </cell>
          <cell r="AQ18">
            <v>3362.0422657637123</v>
          </cell>
          <cell r="AR18">
            <v>5260.3744364189097</v>
          </cell>
          <cell r="AS18">
            <v>6119.5362841123242</v>
          </cell>
          <cell r="AT18">
            <v>7860.3419145187272</v>
          </cell>
          <cell r="AU18">
            <v>10429.015524605786</v>
          </cell>
        </row>
        <row r="19">
          <cell r="AH19">
            <v>10.608252492776447</v>
          </cell>
          <cell r="AI19">
            <v>89.038684004362224</v>
          </cell>
          <cell r="AJ19">
            <v>13.294965600279149</v>
          </cell>
          <cell r="AK19">
            <v>14.900681842438861</v>
          </cell>
          <cell r="AL19">
            <v>50.081071446020324</v>
          </cell>
          <cell r="AM19">
            <v>38.061713619320862</v>
          </cell>
          <cell r="AN19">
            <v>216.59645560677697</v>
          </cell>
          <cell r="AO19">
            <v>395.21011723146404</v>
          </cell>
          <cell r="AP19">
            <v>797.96292379037004</v>
          </cell>
          <cell r="AQ19">
            <v>1393.3254767772469</v>
          </cell>
          <cell r="AR19">
            <v>2631.1814942201745</v>
          </cell>
          <cell r="AS19">
            <v>3628.7698229829448</v>
          </cell>
          <cell r="AT19">
            <v>5211.9031643778908</v>
          </cell>
          <cell r="AU19">
            <v>8337.470983834135</v>
          </cell>
        </row>
        <row r="20">
          <cell r="AH20">
            <v>14.573692353459714</v>
          </cell>
          <cell r="AI20">
            <v>134.58408017239617</v>
          </cell>
          <cell r="AJ20">
            <v>20.384401202702282</v>
          </cell>
          <cell r="AK20">
            <v>36.731481658651802</v>
          </cell>
          <cell r="AL20">
            <v>122.06718161079709</v>
          </cell>
          <cell r="AM20">
            <v>135.73418710107887</v>
          </cell>
          <cell r="AN20">
            <v>532.33883235037456</v>
          </cell>
          <cell r="AO20">
            <v>909.19302933737072</v>
          </cell>
          <cell r="AP20">
            <v>1850.7397081433917</v>
          </cell>
          <cell r="AQ20">
            <v>3100.4728420977085</v>
          </cell>
          <cell r="AR20">
            <v>5210.3825823518946</v>
          </cell>
          <cell r="AS20">
            <v>7287.4736082612244</v>
          </cell>
          <cell r="AT20">
            <v>12655.015953460044</v>
          </cell>
          <cell r="AU20">
            <v>18405.965360974053</v>
          </cell>
        </row>
        <row r="21">
          <cell r="AH21">
            <v>0.45670794155487759</v>
          </cell>
          <cell r="AI21">
            <v>178.5031160088605</v>
          </cell>
          <cell r="AJ21">
            <v>3.6178764379911099</v>
          </cell>
          <cell r="AK21">
            <v>9.6781433748722154</v>
          </cell>
          <cell r="AL21">
            <v>162.55143659490454</v>
          </cell>
          <cell r="AM21">
            <v>0.36487006290695517</v>
          </cell>
          <cell r="AN21">
            <v>950.53223584180887</v>
          </cell>
          <cell r="AO21">
            <v>2073.3009037799657</v>
          </cell>
          <cell r="AP21">
            <v>3827.6760156784053</v>
          </cell>
          <cell r="AQ21">
            <v>6376.6414362448677</v>
          </cell>
          <cell r="AR21">
            <v>9862.8401745384344</v>
          </cell>
          <cell r="AS21">
            <v>12058.023244304297</v>
          </cell>
          <cell r="AT21">
            <v>15746.025330921091</v>
          </cell>
          <cell r="AU21">
            <v>17580.634959370589</v>
          </cell>
        </row>
        <row r="22">
          <cell r="AH22">
            <v>201.98250320348856</v>
          </cell>
          <cell r="AI22">
            <v>666.88304747210509</v>
          </cell>
          <cell r="AJ22">
            <v>194.56968804115459</v>
          </cell>
          <cell r="AK22">
            <v>168.14966724360843</v>
          </cell>
          <cell r="AL22">
            <v>239.28717958265324</v>
          </cell>
          <cell r="AM22">
            <v>77.348916396597758</v>
          </cell>
          <cell r="AN22">
            <v>802.20288552416673</v>
          </cell>
          <cell r="AO22">
            <v>1466.8334165702399</v>
          </cell>
          <cell r="AP22">
            <v>2746.9733898126024</v>
          </cell>
          <cell r="AQ22">
            <v>4744.8544286361903</v>
          </cell>
          <cell r="AR22">
            <v>8523.9138544913239</v>
          </cell>
          <cell r="AS22">
            <v>11292.319613252577</v>
          </cell>
          <cell r="AT22">
            <v>15170.119182014605</v>
          </cell>
          <cell r="AU22">
            <v>19993.889668988821</v>
          </cell>
        </row>
        <row r="23">
          <cell r="AH23">
            <v>-3.9439607493092894E-2</v>
          </cell>
          <cell r="AI23">
            <v>44.855690950655166</v>
          </cell>
          <cell r="AJ23">
            <v>0.67481200987646472</v>
          </cell>
          <cell r="AK23">
            <v>0.98592264026525955</v>
          </cell>
          <cell r="AL23">
            <v>10.555231733459935</v>
          </cell>
          <cell r="AM23">
            <v>5.9341592296133792</v>
          </cell>
          <cell r="AN23">
            <v>56.581397583593137</v>
          </cell>
          <cell r="AO23">
            <v>118.44221178696294</v>
          </cell>
          <cell r="AP23">
            <v>249.75690495125431</v>
          </cell>
          <cell r="AQ23">
            <v>480.52689948305647</v>
          </cell>
          <cell r="AR23">
            <v>905.79184148323486</v>
          </cell>
          <cell r="AS23">
            <v>1325.7211571811288</v>
          </cell>
          <cell r="AT23">
            <v>1984.1679119049513</v>
          </cell>
          <cell r="AU23">
            <v>2933.9918589661775</v>
          </cell>
        </row>
        <row r="25">
          <cell r="AH25">
            <v>3.5780429407792695</v>
          </cell>
          <cell r="AI25">
            <v>87.605121470776012</v>
          </cell>
          <cell r="AJ25">
            <v>5.4941875547024379</v>
          </cell>
          <cell r="AK25">
            <v>10.58011012008884</v>
          </cell>
          <cell r="AL25">
            <v>50.123695626141625</v>
          </cell>
          <cell r="AM25">
            <v>45.202070430046888</v>
          </cell>
          <cell r="AN25">
            <v>197.0754520461353</v>
          </cell>
          <cell r="AO25">
            <v>364.89792032585336</v>
          </cell>
          <cell r="AP25">
            <v>659.84576765532677</v>
          </cell>
          <cell r="AQ25">
            <v>1174.4341299950918</v>
          </cell>
          <cell r="AR25">
            <v>1932.8107900072289</v>
          </cell>
          <cell r="AS25">
            <v>2603.0380197845152</v>
          </cell>
          <cell r="AT25">
            <v>3600.853037835448</v>
          </cell>
          <cell r="AU25">
            <v>5385.0214854815749</v>
          </cell>
        </row>
        <row r="26">
          <cell r="AH26">
            <v>4.3728193590995508</v>
          </cell>
          <cell r="AI26">
            <v>123.34526186563558</v>
          </cell>
          <cell r="AJ26">
            <v>6.8104321266804453</v>
          </cell>
          <cell r="AK26">
            <v>11.065223980761203</v>
          </cell>
          <cell r="AL26">
            <v>60.121435927865392</v>
          </cell>
          <cell r="AM26">
            <v>49.183766596939826</v>
          </cell>
          <cell r="AN26">
            <v>282.68374605529709</v>
          </cell>
          <cell r="AO26">
            <v>478.73985807497604</v>
          </cell>
          <cell r="AP26">
            <v>904.0995990872126</v>
          </cell>
          <cell r="AQ26">
            <v>1532.7903598791515</v>
          </cell>
          <cell r="AR26">
            <v>2650.3814294991444</v>
          </cell>
          <cell r="AS26">
            <v>3316.1647476330236</v>
          </cell>
          <cell r="AT26">
            <v>4514.7528859275271</v>
          </cell>
          <cell r="AU26">
            <v>6572.0023003953547</v>
          </cell>
        </row>
        <row r="27">
          <cell r="AH27">
            <v>0.4546379264319429</v>
          </cell>
          <cell r="AI27">
            <v>39.739081185771632</v>
          </cell>
          <cell r="AJ27">
            <v>1.1347248070913278</v>
          </cell>
          <cell r="AK27">
            <v>3.8315419311194514</v>
          </cell>
          <cell r="AL27">
            <v>19.832015949255066</v>
          </cell>
          <cell r="AM27">
            <v>20.682233514682586</v>
          </cell>
          <cell r="AN27">
            <v>92.978826166740205</v>
          </cell>
          <cell r="AO27">
            <v>177.36345709317308</v>
          </cell>
          <cell r="AP27">
            <v>357.94684257190431</v>
          </cell>
          <cell r="AQ27">
            <v>627.16421526708473</v>
          </cell>
          <cell r="AR27">
            <v>1202.7333719160179</v>
          </cell>
          <cell r="AS27">
            <v>1730.8239793794296</v>
          </cell>
          <cell r="AT27">
            <v>2616.9314768755517</v>
          </cell>
          <cell r="AU27">
            <v>4307.1418520879924</v>
          </cell>
        </row>
        <row r="29">
          <cell r="AH29">
            <v>37.838833427709268</v>
          </cell>
          <cell r="AI29">
            <v>61.820117231217708</v>
          </cell>
          <cell r="AJ29">
            <v>23.269006779618259</v>
          </cell>
          <cell r="AK29">
            <v>24.042722410677214</v>
          </cell>
          <cell r="AL29">
            <v>66.497519017311035</v>
          </cell>
          <cell r="AM29">
            <v>7.3273608847939649</v>
          </cell>
          <cell r="AN29">
            <v>242.18165398064951</v>
          </cell>
          <cell r="AO29">
            <v>464.14999556732266</v>
          </cell>
          <cell r="AP29">
            <v>840.01892864799595</v>
          </cell>
          <cell r="AQ29">
            <v>1419.7907706325839</v>
          </cell>
          <cell r="AR29">
            <v>2342.833868696765</v>
          </cell>
          <cell r="AS29">
            <v>2958.5000491846949</v>
          </cell>
          <cell r="AT29">
            <v>3768.5179965241819</v>
          </cell>
          <cell r="AU29">
            <v>5306.3286842193302</v>
          </cell>
        </row>
        <row r="30">
          <cell r="AH30">
            <v>1.4497724315956448</v>
          </cell>
          <cell r="AI30">
            <v>40.157699039244982</v>
          </cell>
          <cell r="AJ30">
            <v>2.7278372308548033</v>
          </cell>
          <cell r="AK30">
            <v>5.9230386062710974</v>
          </cell>
          <cell r="AL30">
            <v>42.234182373501817</v>
          </cell>
          <cell r="AM30">
            <v>4.8629132794905168</v>
          </cell>
          <cell r="AN30">
            <v>233.6714899754559</v>
          </cell>
          <cell r="AO30">
            <v>401.62228882484004</v>
          </cell>
          <cell r="AP30">
            <v>808.62895483694092</v>
          </cell>
          <cell r="AQ30">
            <v>1387.3749453569719</v>
          </cell>
          <cell r="AR30">
            <v>2280.7307170901804</v>
          </cell>
          <cell r="AS30">
            <v>2912.2722572394532</v>
          </cell>
          <cell r="AT30">
            <v>3796.6566908232908</v>
          </cell>
          <cell r="AU30">
            <v>5347.4057705701971</v>
          </cell>
        </row>
        <row r="34">
          <cell r="AH34">
            <v>3.7478700332795327</v>
          </cell>
          <cell r="AI34">
            <v>31.888002702739808</v>
          </cell>
          <cell r="AJ34">
            <v>4.2267709457054199</v>
          </cell>
          <cell r="AK34">
            <v>11.182644278453006</v>
          </cell>
          <cell r="AL34">
            <v>39.004722646166009</v>
          </cell>
          <cell r="AM34">
            <v>34.993835545292669</v>
          </cell>
          <cell r="AN34">
            <v>130.19961729999486</v>
          </cell>
          <cell r="AO34">
            <v>235.98445973745524</v>
          </cell>
          <cell r="AP34">
            <v>400.16924451715533</v>
          </cell>
          <cell r="AQ34">
            <v>680.37419458700697</v>
          </cell>
          <cell r="AR34">
            <v>1072.9297081729608</v>
          </cell>
          <cell r="AS34">
            <v>1459.645616552705</v>
          </cell>
          <cell r="AT34">
            <v>2095.455952889612</v>
          </cell>
          <cell r="AU34">
            <v>2703.0021475723861</v>
          </cell>
        </row>
        <row r="35">
          <cell r="AH35">
            <v>1.3061647674148735</v>
          </cell>
          <cell r="AI35">
            <v>27.249620467755172</v>
          </cell>
          <cell r="AJ35">
            <v>1.7674218228185996</v>
          </cell>
          <cell r="AK35">
            <v>3.7869904363990932</v>
          </cell>
          <cell r="AL35">
            <v>18.576960417247857</v>
          </cell>
          <cell r="AM35">
            <v>16.45373665136167</v>
          </cell>
          <cell r="AN35">
            <v>71.756423952263233</v>
          </cell>
          <cell r="AO35">
            <v>129.46745857219122</v>
          </cell>
          <cell r="AP35">
            <v>224.08182706857559</v>
          </cell>
          <cell r="AQ35">
            <v>398.38159242391362</v>
          </cell>
          <cell r="AR35">
            <v>646.90386895403014</v>
          </cell>
          <cell r="AS35">
            <v>935.60602581596481</v>
          </cell>
          <cell r="AT35">
            <v>1287.3928401272424</v>
          </cell>
          <cell r="AU35">
            <v>1795.0402007879213</v>
          </cell>
        </row>
        <row r="37">
          <cell r="AH37">
            <v>4.2426012318026123</v>
          </cell>
          <cell r="AI37">
            <v>124.49784105272492</v>
          </cell>
          <cell r="AJ37">
            <v>5.2481050561579359</v>
          </cell>
          <cell r="AK37">
            <v>13.398199845084388</v>
          </cell>
          <cell r="AL37">
            <v>110.50071939263897</v>
          </cell>
          <cell r="AM37">
            <v>1.5201101454828136</v>
          </cell>
          <cell r="AN37">
            <v>589.09307936140192</v>
          </cell>
          <cell r="AO37">
            <v>1298.8279793999493</v>
          </cell>
          <cell r="AP37">
            <v>2357.8582307544843</v>
          </cell>
          <cell r="AQ37">
            <v>3986.2356657637038</v>
          </cell>
          <cell r="AR37">
            <v>5957.7901513890838</v>
          </cell>
          <cell r="AS37">
            <v>7500.7918280543354</v>
          </cell>
          <cell r="AT37">
            <v>9328.6065016752727</v>
          </cell>
          <cell r="AU37">
            <v>10765.51350784004</v>
          </cell>
        </row>
        <row r="38">
          <cell r="AH38" t="str">
            <v>BelowLOD</v>
          </cell>
          <cell r="AI38">
            <v>284.97839040005795</v>
          </cell>
          <cell r="AJ38">
            <v>2.7395511870416493</v>
          </cell>
          <cell r="AK38">
            <v>10.923860878206984</v>
          </cell>
          <cell r="AL38">
            <v>153.58515392992467</v>
          </cell>
          <cell r="AM38">
            <v>1.5797586878430723</v>
          </cell>
          <cell r="AN38">
            <v>946.18098241129906</v>
          </cell>
          <cell r="AO38">
            <v>2090.5519404180241</v>
          </cell>
          <cell r="AP38">
            <v>3795.7078079532007</v>
          </cell>
          <cell r="AQ38">
            <v>6363.2499320484303</v>
          </cell>
          <cell r="AR38">
            <v>9405.665724084698</v>
          </cell>
          <cell r="AS38">
            <v>11789.83973979875</v>
          </cell>
          <cell r="AT38">
            <v>14561.609165063515</v>
          </cell>
          <cell r="AU38">
            <v>16325.43111950063</v>
          </cell>
        </row>
        <row r="40">
          <cell r="AH40" t="str">
            <v>BelowLOD</v>
          </cell>
          <cell r="AI40">
            <v>178.08930617032445</v>
          </cell>
          <cell r="AJ40">
            <v>2.0925406859400106</v>
          </cell>
          <cell r="AK40">
            <v>9.4573068722068143</v>
          </cell>
          <cell r="AL40">
            <v>126.8937328981539</v>
          </cell>
          <cell r="AM40">
            <v>1.4480976525996672</v>
          </cell>
          <cell r="AN40">
            <v>816.82615858942654</v>
          </cell>
          <cell r="AO40">
            <v>1705.8476998816748</v>
          </cell>
          <cell r="AP40">
            <v>3090.5900647272915</v>
          </cell>
          <cell r="AQ40">
            <v>5108.1086112466664</v>
          </cell>
          <cell r="AR40">
            <v>7453.4731217310846</v>
          </cell>
          <cell r="AS40">
            <v>9115.2336913741783</v>
          </cell>
          <cell r="AT40">
            <v>11520.282017090301</v>
          </cell>
          <cell r="AU40">
            <v>13441.861689819609</v>
          </cell>
        </row>
        <row r="45">
          <cell r="AH45">
            <v>9.6850785434251829</v>
          </cell>
          <cell r="AI45">
            <v>73.514801884107214</v>
          </cell>
          <cell r="AJ45">
            <v>53.531452926594817</v>
          </cell>
          <cell r="AK45">
            <v>96.675123169443467</v>
          </cell>
          <cell r="AL45">
            <v>414.97352562455848</v>
          </cell>
          <cell r="AM45">
            <v>341.08282888564827</v>
          </cell>
          <cell r="AN45">
            <v>816.64572567576477</v>
          </cell>
          <cell r="AO45">
            <v>1362.1953129019494</v>
          </cell>
          <cell r="AP45">
            <v>2014.8423597977244</v>
          </cell>
          <cell r="AQ45">
            <v>2705.2837565205468</v>
          </cell>
          <cell r="AR45">
            <v>3626.9858485256505</v>
          </cell>
          <cell r="AS45">
            <v>4447.3898086910158</v>
          </cell>
          <cell r="AT45">
            <v>5776.3935219850782</v>
          </cell>
          <cell r="AU45">
            <v>6655.7468685296062</v>
          </cell>
        </row>
        <row r="46">
          <cell r="AH46">
            <v>19.753154447253468</v>
          </cell>
          <cell r="AI46">
            <v>119.48239043787694</v>
          </cell>
          <cell r="AJ46">
            <v>125.7138105474222</v>
          </cell>
          <cell r="AK46">
            <v>230.58894773022152</v>
          </cell>
          <cell r="AL46">
            <v>964.05165380909739</v>
          </cell>
          <cell r="AM46">
            <v>904.37414012841555</v>
          </cell>
          <cell r="AN46">
            <v>1705.6890540647355</v>
          </cell>
          <cell r="AO46">
            <v>2692.5855257737867</v>
          </cell>
          <cell r="AP46">
            <v>3597.5790167466848</v>
          </cell>
          <cell r="AQ46">
            <v>4380.7778517512879</v>
          </cell>
          <cell r="AR46">
            <v>5274.9655215423491</v>
          </cell>
          <cell r="AS46">
            <v>5697.8872926662107</v>
          </cell>
          <cell r="AT46">
            <v>7161.87163444206</v>
          </cell>
          <cell r="AU46">
            <v>7753.3145804621263</v>
          </cell>
        </row>
        <row r="47">
          <cell r="AH47">
            <v>0.42060336353088573</v>
          </cell>
          <cell r="AI47">
            <v>133.66623558958855</v>
          </cell>
          <cell r="AJ47">
            <v>1.9978409454274171</v>
          </cell>
          <cell r="AK47">
            <v>7.908573577340654</v>
          </cell>
          <cell r="AL47">
            <v>78.094425780975328</v>
          </cell>
          <cell r="AM47">
            <v>2.7167253324075515</v>
          </cell>
          <cell r="AN47">
            <v>451.354627431251</v>
          </cell>
          <cell r="AO47">
            <v>994.7107889961253</v>
          </cell>
          <cell r="AP47">
            <v>1905.655696055622</v>
          </cell>
          <cell r="AQ47">
            <v>3189.8685245210931</v>
          </cell>
          <cell r="AR47">
            <v>4815.712716989211</v>
          </cell>
          <cell r="AS47">
            <v>6151.8749173813276</v>
          </cell>
          <cell r="AT47">
            <v>8312.5999119404842</v>
          </cell>
          <cell r="AU47">
            <v>9020.2298048839766</v>
          </cell>
        </row>
        <row r="48">
          <cell r="AH48">
            <v>831.93250091872653</v>
          </cell>
          <cell r="AI48">
            <v>663.44984334388243</v>
          </cell>
          <cell r="AJ48">
            <v>541.7142346273132</v>
          </cell>
          <cell r="AK48">
            <v>432.73106503492619</v>
          </cell>
          <cell r="AL48">
            <v>397.87245007069282</v>
          </cell>
          <cell r="AM48">
            <v>37.973641856767756</v>
          </cell>
          <cell r="AN48">
            <v>759.66062465921573</v>
          </cell>
          <cell r="AO48">
            <v>1396.9803064715095</v>
          </cell>
          <cell r="AP48">
            <v>2627.7061790116968</v>
          </cell>
          <cell r="AQ48">
            <v>4259.9837486867546</v>
          </cell>
          <cell r="AR48">
            <v>6098.1800614093972</v>
          </cell>
          <cell r="AS48">
            <v>7720.918654541093</v>
          </cell>
          <cell r="AT48">
            <v>10088.205974123757</v>
          </cell>
          <cell r="AU48">
            <v>11467.534717432914</v>
          </cell>
        </row>
        <row r="71">
          <cell r="BW71">
            <v>6.6705061628854131E-2</v>
          </cell>
          <cell r="BX71">
            <v>8.6575444752411926E-2</v>
          </cell>
          <cell r="BY71">
            <v>5.1981115360318346E-2</v>
          </cell>
          <cell r="BZ71">
            <v>0.59501163358097497</v>
          </cell>
          <cell r="CA71">
            <v>0.47602135588838812</v>
          </cell>
          <cell r="CB71">
            <v>0.12314408541355727</v>
          </cell>
          <cell r="CC71">
            <v>0.34040842349374206</v>
          </cell>
          <cell r="CD71">
            <v>5.6176164383457149E-2</v>
          </cell>
          <cell r="CE71">
            <v>0.31795686047196486</v>
          </cell>
          <cell r="CF71">
            <v>7.2120473654951875E-2</v>
          </cell>
          <cell r="CG71">
            <v>0.2314350888498847</v>
          </cell>
          <cell r="CH71">
            <v>9.113173255408602E-2</v>
          </cell>
          <cell r="CI71">
            <v>0.45879427042401949</v>
          </cell>
          <cell r="CJ71">
            <v>8.8593672177939634E-2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9DDC-8816-4230-A86E-29E839E90595}">
  <dimension ref="A1:AL49"/>
  <sheetViews>
    <sheetView tabSelected="1" topLeftCell="L2" zoomScale="73" zoomScaleNormal="73" workbookViewId="0">
      <selection activeCell="X27" sqref="X27"/>
    </sheetView>
  </sheetViews>
  <sheetFormatPr defaultRowHeight="15" x14ac:dyDescent="0.25"/>
  <cols>
    <col min="9" max="14" width="10.28515625" bestFit="1" customWidth="1"/>
    <col min="15" max="15" width="11.28515625" bestFit="1" customWidth="1"/>
    <col min="16" max="19" width="11.42578125" bestFit="1" customWidth="1"/>
    <col min="20" max="22" width="12.5703125" bestFit="1" customWidth="1"/>
  </cols>
  <sheetData>
    <row r="1" spans="1:38" ht="45.75" customHeight="1" x14ac:dyDescent="0.25">
      <c r="A1" s="4" t="s">
        <v>47</v>
      </c>
      <c r="B1" s="5"/>
      <c r="C1" s="1" t="s">
        <v>0</v>
      </c>
      <c r="D1" s="1"/>
      <c r="E1" s="1"/>
      <c r="F1" s="1"/>
      <c r="G1" s="1"/>
      <c r="H1" s="2"/>
      <c r="I1" s="15" t="s">
        <v>1</v>
      </c>
      <c r="J1" s="15" t="s">
        <v>2</v>
      </c>
      <c r="K1" s="15" t="s">
        <v>3</v>
      </c>
      <c r="L1" s="15" t="s">
        <v>4</v>
      </c>
      <c r="M1" s="15" t="s">
        <v>5</v>
      </c>
      <c r="N1" s="15" t="s">
        <v>6</v>
      </c>
      <c r="O1" s="15" t="s">
        <v>7</v>
      </c>
      <c r="P1" s="15" t="s">
        <v>8</v>
      </c>
      <c r="Q1" s="15" t="s">
        <v>9</v>
      </c>
      <c r="R1" s="15" t="s">
        <v>10</v>
      </c>
      <c r="S1" s="15" t="s">
        <v>11</v>
      </c>
      <c r="T1" s="15" t="s">
        <v>12</v>
      </c>
      <c r="U1" s="15" t="s">
        <v>13</v>
      </c>
      <c r="V1" s="16" t="s">
        <v>14</v>
      </c>
    </row>
    <row r="2" spans="1:38" ht="31.5" customHeight="1" x14ac:dyDescent="0.25">
      <c r="A2" s="10"/>
      <c r="B2" s="10"/>
      <c r="C2" s="39" t="s">
        <v>15</v>
      </c>
      <c r="D2" s="40"/>
      <c r="E2" s="40"/>
      <c r="F2" s="40"/>
      <c r="G2" s="40"/>
      <c r="H2" s="41"/>
      <c r="I2" s="12">
        <v>0.245</v>
      </c>
      <c r="J2" s="12">
        <v>0.63800000000000001</v>
      </c>
      <c r="K2" s="12">
        <v>9.64E-2</v>
      </c>
      <c r="L2" s="12">
        <v>0.47399999999999998</v>
      </c>
      <c r="M2" s="12">
        <v>0.154</v>
      </c>
      <c r="N2" s="12">
        <v>5.8000000000000003E-2</v>
      </c>
      <c r="O2" s="12">
        <v>0.20399999999999999</v>
      </c>
      <c r="P2" s="12">
        <v>3.7499999999999999E-2</v>
      </c>
      <c r="Q2" s="12">
        <v>0.254</v>
      </c>
      <c r="R2" s="12">
        <v>5.67E-2</v>
      </c>
      <c r="S2" s="12">
        <v>0.16600000000000001</v>
      </c>
      <c r="T2" s="12">
        <v>2.5600000000000001E-2</v>
      </c>
      <c r="U2" s="12">
        <v>0.16500000000000001</v>
      </c>
      <c r="V2" s="14">
        <v>2.5399999999999999E-2</v>
      </c>
    </row>
    <row r="3" spans="1:38" ht="15.75" x14ac:dyDescent="0.25">
      <c r="A3" s="10"/>
      <c r="B3" s="10"/>
      <c r="C3" s="42"/>
      <c r="D3" s="43"/>
      <c r="E3" s="43"/>
      <c r="F3" s="43"/>
      <c r="G3" s="43"/>
      <c r="H3" s="44"/>
      <c r="I3" s="22" t="s">
        <v>16</v>
      </c>
      <c r="J3" s="22" t="s">
        <v>17</v>
      </c>
      <c r="K3" s="22" t="s">
        <v>18</v>
      </c>
      <c r="L3" s="22" t="s">
        <v>19</v>
      </c>
      <c r="M3" s="22" t="s">
        <v>20</v>
      </c>
      <c r="N3" s="22" t="s">
        <v>21</v>
      </c>
      <c r="O3" s="22" t="s">
        <v>22</v>
      </c>
      <c r="P3" s="22" t="s">
        <v>23</v>
      </c>
      <c r="Q3" s="22" t="s">
        <v>24</v>
      </c>
      <c r="R3" s="22" t="s">
        <v>25</v>
      </c>
      <c r="S3" s="22" t="s">
        <v>26</v>
      </c>
      <c r="T3" s="22" t="s">
        <v>27</v>
      </c>
      <c r="U3" s="22" t="s">
        <v>28</v>
      </c>
      <c r="V3" s="23" t="s">
        <v>29</v>
      </c>
      <c r="X3" s="61" t="s">
        <v>78</v>
      </c>
      <c r="Y3" s="62"/>
      <c r="Z3" s="62"/>
      <c r="AA3" s="63"/>
    </row>
    <row r="4" spans="1:38" ht="15.75" x14ac:dyDescent="0.25">
      <c r="A4" s="12"/>
      <c r="B4" s="1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3"/>
      <c r="X4" s="64"/>
      <c r="Y4" s="65"/>
      <c r="Z4" s="65"/>
      <c r="AA4" s="66"/>
    </row>
    <row r="5" spans="1:38" ht="63" x14ac:dyDescent="0.25">
      <c r="A5" s="19"/>
      <c r="B5" s="38"/>
      <c r="C5" s="3" t="s">
        <v>30</v>
      </c>
      <c r="D5" s="3"/>
      <c r="E5" s="3"/>
      <c r="F5" s="3"/>
      <c r="G5" s="3"/>
      <c r="H5" s="3"/>
      <c r="I5" s="18" t="s">
        <v>31</v>
      </c>
      <c r="J5" s="15" t="s">
        <v>32</v>
      </c>
      <c r="K5" s="15" t="s">
        <v>33</v>
      </c>
      <c r="L5" s="15" t="s">
        <v>34</v>
      </c>
      <c r="M5" s="15" t="s">
        <v>35</v>
      </c>
      <c r="N5" s="15" t="s">
        <v>36</v>
      </c>
      <c r="O5" s="15" t="s">
        <v>37</v>
      </c>
      <c r="P5" s="15" t="s">
        <v>38</v>
      </c>
      <c r="Q5" s="15" t="s">
        <v>39</v>
      </c>
      <c r="R5" s="15" t="s">
        <v>40</v>
      </c>
      <c r="S5" s="15" t="s">
        <v>41</v>
      </c>
      <c r="T5" s="15" t="s">
        <v>42</v>
      </c>
      <c r="U5" s="15" t="s">
        <v>43</v>
      </c>
      <c r="V5" s="16" t="s">
        <v>44</v>
      </c>
      <c r="X5" s="45" t="s">
        <v>48</v>
      </c>
      <c r="Y5" s="46" t="s">
        <v>49</v>
      </c>
      <c r="Z5" s="46" t="s">
        <v>50</v>
      </c>
      <c r="AA5" s="46" t="s">
        <v>51</v>
      </c>
      <c r="AB5" s="46" t="s">
        <v>52</v>
      </c>
      <c r="AC5" s="46" t="s">
        <v>53</v>
      </c>
      <c r="AD5" s="46" t="s">
        <v>54</v>
      </c>
      <c r="AE5" s="46" t="s">
        <v>55</v>
      </c>
      <c r="AF5" s="46" t="s">
        <v>56</v>
      </c>
      <c r="AG5" s="46" t="s">
        <v>57</v>
      </c>
      <c r="AH5" s="46" t="s">
        <v>58</v>
      </c>
      <c r="AI5" s="46" t="s">
        <v>59</v>
      </c>
      <c r="AJ5" s="46" t="s">
        <v>60</v>
      </c>
      <c r="AK5" s="46" t="s">
        <v>61</v>
      </c>
      <c r="AL5" s="47" t="s">
        <v>62</v>
      </c>
    </row>
    <row r="6" spans="1:38" ht="16.5" customHeight="1" x14ac:dyDescent="0.25">
      <c r="A6" s="11"/>
      <c r="B6" s="11"/>
      <c r="C6" s="11"/>
      <c r="D6" s="11"/>
      <c r="E6" s="11"/>
      <c r="F6" s="11"/>
      <c r="G6" s="57" t="s">
        <v>45</v>
      </c>
      <c r="H6" s="8"/>
      <c r="I6" s="69"/>
      <c r="J6" s="6"/>
      <c r="K6" s="17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X6" s="48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</row>
    <row r="7" spans="1:38" ht="15.75" x14ac:dyDescent="0.25">
      <c r="A7" s="25"/>
      <c r="B7" s="25"/>
      <c r="C7" s="68" t="s">
        <v>116</v>
      </c>
      <c r="D7" s="68"/>
      <c r="E7" s="68"/>
      <c r="F7" s="27"/>
      <c r="G7" s="36" t="s">
        <v>79</v>
      </c>
      <c r="H7" s="26"/>
      <c r="I7" s="70">
        <v>0.69690123091728173</v>
      </c>
      <c r="J7" s="71">
        <v>279.27271771300155</v>
      </c>
      <c r="K7" s="71">
        <v>1.754855861424782</v>
      </c>
      <c r="L7" s="71">
        <v>7.8512258265809285</v>
      </c>
      <c r="M7" s="71">
        <v>72.824588749602597</v>
      </c>
      <c r="N7" s="71">
        <v>27.402755795387588</v>
      </c>
      <c r="O7" s="71">
        <v>452.96971656797115</v>
      </c>
      <c r="P7" s="71">
        <v>877.98555579794674</v>
      </c>
      <c r="Q7" s="71">
        <v>1626.2597988085197</v>
      </c>
      <c r="R7" s="71">
        <v>2672.8255550568783</v>
      </c>
      <c r="S7" s="71">
        <v>4139.7645133532887</v>
      </c>
      <c r="T7" s="71">
        <v>5099.8646627657417</v>
      </c>
      <c r="U7" s="71">
        <v>6185.0959356190906</v>
      </c>
      <c r="V7" s="72">
        <v>8275.6861767292921</v>
      </c>
      <c r="X7" s="51" t="s">
        <v>63</v>
      </c>
      <c r="Y7" s="77">
        <v>0.102550739239615</v>
      </c>
      <c r="Z7" s="77">
        <v>0.181743750955417</v>
      </c>
      <c r="AA7" s="77">
        <v>5.00288506444585E-2</v>
      </c>
      <c r="AB7" s="77">
        <v>0.861563784131674</v>
      </c>
      <c r="AC7" s="77">
        <v>0.59342107135898003</v>
      </c>
      <c r="AD7" s="77">
        <v>0.16786343029475301</v>
      </c>
      <c r="AE7" s="77">
        <v>0.34654441115118201</v>
      </c>
      <c r="AF7" s="77">
        <v>0</v>
      </c>
      <c r="AG7" s="77">
        <v>0.65882516080264597</v>
      </c>
      <c r="AH7" s="77">
        <v>0.115662160195438</v>
      </c>
      <c r="AI7" s="77">
        <v>0.34786107855029003</v>
      </c>
      <c r="AJ7" s="77">
        <v>0.22106544525076399</v>
      </c>
      <c r="AK7" s="77">
        <v>0.730005379981847</v>
      </c>
      <c r="AL7" s="78">
        <v>0.16709247208066699</v>
      </c>
    </row>
    <row r="8" spans="1:38" ht="15.75" x14ac:dyDescent="0.25">
      <c r="A8" s="25"/>
      <c r="B8" s="25"/>
      <c r="C8" s="68"/>
      <c r="D8" s="68"/>
      <c r="E8" s="68"/>
      <c r="F8" s="28"/>
      <c r="G8" s="36" t="s">
        <v>80</v>
      </c>
      <c r="H8" s="35"/>
      <c r="I8" s="70">
        <v>145.95946340012614</v>
      </c>
      <c r="J8" s="71">
        <v>398.82422488176331</v>
      </c>
      <c r="K8" s="71">
        <v>131.45882446759751</v>
      </c>
      <c r="L8" s="71">
        <v>100.3468962679962</v>
      </c>
      <c r="M8" s="71">
        <v>151.61385071866624</v>
      </c>
      <c r="N8" s="71">
        <v>44.041367493947924</v>
      </c>
      <c r="O8" s="71">
        <v>539.11316823977461</v>
      </c>
      <c r="P8" s="71">
        <v>1059.1718656044213</v>
      </c>
      <c r="Q8" s="71">
        <v>1930.7957304329291</v>
      </c>
      <c r="R8" s="71">
        <v>3146.6763598422394</v>
      </c>
      <c r="S8" s="71">
        <v>5162.9082716105477</v>
      </c>
      <c r="T8" s="71">
        <v>6438.7413172251945</v>
      </c>
      <c r="U8" s="71">
        <v>8083.3964798289089</v>
      </c>
      <c r="V8" s="72">
        <v>10804.252303029765</v>
      </c>
      <c r="X8" s="51" t="s">
        <v>64</v>
      </c>
      <c r="Y8" s="77">
        <v>0.12723900279858999</v>
      </c>
      <c r="Z8" s="77">
        <v>0.113882578361701</v>
      </c>
      <c r="AA8" s="77">
        <v>6.8509782531419594E-2</v>
      </c>
      <c r="AB8" s="77">
        <v>0.93887219145322198</v>
      </c>
      <c r="AC8" s="77">
        <v>0.33880324355466601</v>
      </c>
      <c r="AD8" s="77">
        <v>0.22662828597877999</v>
      </c>
      <c r="AE8" s="77">
        <v>0.474612755744315</v>
      </c>
      <c r="AF8" s="77">
        <v>0.144201508255411</v>
      </c>
      <c r="AG8" s="77">
        <v>0.456909500313047</v>
      </c>
      <c r="AH8" s="77">
        <v>0.11271859633480499</v>
      </c>
      <c r="AI8" s="77">
        <v>0</v>
      </c>
      <c r="AJ8" s="77">
        <v>0.154469914117837</v>
      </c>
      <c r="AK8" s="77">
        <v>0.71178742018585495</v>
      </c>
      <c r="AL8" s="78">
        <v>0.115949194731833</v>
      </c>
    </row>
    <row r="9" spans="1:38" ht="15.75" x14ac:dyDescent="0.25">
      <c r="A9" s="25"/>
      <c r="B9" s="25"/>
      <c r="C9" s="68"/>
      <c r="D9" s="68"/>
      <c r="E9" s="68"/>
      <c r="F9" s="27"/>
      <c r="G9" s="36" t="s">
        <v>81</v>
      </c>
      <c r="H9" s="26"/>
      <c r="I9" s="70">
        <v>323.85873108925426</v>
      </c>
      <c r="J9" s="71">
        <v>361.19646713884168</v>
      </c>
      <c r="K9" s="71">
        <v>275.514216055166</v>
      </c>
      <c r="L9" s="71">
        <v>247.18092700453377</v>
      </c>
      <c r="M9" s="71">
        <v>211.75636704270258</v>
      </c>
      <c r="N9" s="71">
        <v>20.361734010860516</v>
      </c>
      <c r="O9" s="71">
        <v>367.41110881090344</v>
      </c>
      <c r="P9" s="71">
        <v>526.63800527525598</v>
      </c>
      <c r="Q9" s="71">
        <v>803.21618981649203</v>
      </c>
      <c r="R9" s="71">
        <v>1277.1716007370139</v>
      </c>
      <c r="S9" s="71">
        <v>2059.2389129171988</v>
      </c>
      <c r="T9" s="71">
        <v>2588.2797785809025</v>
      </c>
      <c r="U9" s="71">
        <v>3481.2615039511697</v>
      </c>
      <c r="V9" s="72">
        <v>4865.5800180093702</v>
      </c>
      <c r="X9" s="51" t="s">
        <v>65</v>
      </c>
      <c r="Y9" s="77">
        <v>0.123604258237035</v>
      </c>
      <c r="Z9" s="77">
        <v>9.8132437274919396E-2</v>
      </c>
      <c r="AA9" s="77">
        <v>7.0192904132097805E-2</v>
      </c>
      <c r="AB9" s="77">
        <v>0.70739721091086505</v>
      </c>
      <c r="AC9" s="77">
        <v>0.77382032308306403</v>
      </c>
      <c r="AD9" s="77">
        <v>0.13776289332191699</v>
      </c>
      <c r="AE9" s="77">
        <v>0.220864187593904</v>
      </c>
      <c r="AF9" s="77">
        <v>0.132630238497981</v>
      </c>
      <c r="AG9" s="77">
        <v>0.42060712082607898</v>
      </c>
      <c r="AH9" s="77">
        <v>0.14565360379047099</v>
      </c>
      <c r="AI9" s="77">
        <v>0.438471975557225</v>
      </c>
      <c r="AJ9" s="77">
        <v>0.10127927108062899</v>
      </c>
      <c r="AK9" s="77">
        <v>0.33129779842341001</v>
      </c>
      <c r="AL9" s="78">
        <v>0.14987815564283599</v>
      </c>
    </row>
    <row r="10" spans="1:38" ht="15.75" x14ac:dyDescent="0.25">
      <c r="A10" s="25"/>
      <c r="B10" s="25"/>
      <c r="C10" s="27"/>
      <c r="D10" s="27"/>
      <c r="E10" s="27"/>
      <c r="F10" s="27"/>
      <c r="G10" s="36" t="s">
        <v>82</v>
      </c>
      <c r="H10" s="26"/>
      <c r="I10" s="70">
        <v>5.3987816562213062</v>
      </c>
      <c r="J10" s="71">
        <v>44.442640993613637</v>
      </c>
      <c r="K10" s="71">
        <v>15.276138164675624</v>
      </c>
      <c r="L10" s="71">
        <v>9.0657194993908874</v>
      </c>
      <c r="M10" s="71">
        <v>33.817009516609808</v>
      </c>
      <c r="N10" s="71">
        <v>2.2630144566574826</v>
      </c>
      <c r="O10" s="71">
        <v>124.43262607206961</v>
      </c>
      <c r="P10" s="71">
        <v>281.35120712279735</v>
      </c>
      <c r="Q10" s="71">
        <v>552.45274329245672</v>
      </c>
      <c r="R10" s="71">
        <v>1000.0901125729118</v>
      </c>
      <c r="S10" s="71">
        <v>1731.4482402309936</v>
      </c>
      <c r="T10" s="71">
        <v>2268.2105881886487</v>
      </c>
      <c r="U10" s="71">
        <v>3175.6255727436906</v>
      </c>
      <c r="V10" s="72">
        <v>4537.3016582692526</v>
      </c>
      <c r="X10" s="51" t="s">
        <v>66</v>
      </c>
      <c r="Y10" s="77">
        <v>0.12608247754111601</v>
      </c>
      <c r="Z10" s="77">
        <v>0.112877580146329</v>
      </c>
      <c r="AA10" s="77">
        <v>0.12768425029499</v>
      </c>
      <c r="AB10" s="77">
        <v>0.73613422686417596</v>
      </c>
      <c r="AC10" s="77">
        <v>0.84048058813250204</v>
      </c>
      <c r="AD10" s="77">
        <v>9.5878112983879799E-2</v>
      </c>
      <c r="AE10" s="77">
        <v>0.66944513705832798</v>
      </c>
      <c r="AF10" s="77">
        <v>0.10246582134726601</v>
      </c>
      <c r="AG10" s="77">
        <v>0</v>
      </c>
      <c r="AH10" s="77">
        <v>0.158257052655565</v>
      </c>
      <c r="AI10" s="77">
        <v>0.34492378613669</v>
      </c>
      <c r="AJ10" s="77">
        <v>0.111446331027271</v>
      </c>
      <c r="AK10" s="77">
        <v>0</v>
      </c>
      <c r="AL10" s="78">
        <v>0.16482192498946999</v>
      </c>
    </row>
    <row r="11" spans="1:38" ht="15.75" x14ac:dyDescent="0.25">
      <c r="A11" s="25"/>
      <c r="B11" s="25"/>
      <c r="C11" s="27"/>
      <c r="D11" s="27"/>
      <c r="E11" s="27"/>
      <c r="F11" s="27"/>
      <c r="G11" s="36" t="s">
        <v>83</v>
      </c>
      <c r="H11" s="26"/>
      <c r="I11" s="70">
        <v>6.3802213404139996E-2</v>
      </c>
      <c r="J11" s="71">
        <v>185.89137415858775</v>
      </c>
      <c r="K11" s="71">
        <v>2.0974229962662343</v>
      </c>
      <c r="L11" s="71">
        <v>10.981652001587976</v>
      </c>
      <c r="M11" s="71">
        <v>118.44070634220195</v>
      </c>
      <c r="N11" s="71">
        <v>1.8872762181754825</v>
      </c>
      <c r="O11" s="71">
        <v>780.97388291631864</v>
      </c>
      <c r="P11" s="71">
        <v>1717.5846446769281</v>
      </c>
      <c r="Q11" s="71">
        <v>3252.856374228882</v>
      </c>
      <c r="R11" s="71">
        <v>5386.7580089880603</v>
      </c>
      <c r="S11" s="71">
        <v>8528.5482503364456</v>
      </c>
      <c r="T11" s="71">
        <v>10414.934848626875</v>
      </c>
      <c r="U11" s="71">
        <v>13100.151871891638</v>
      </c>
      <c r="V11" s="72">
        <v>16170.768743696772</v>
      </c>
      <c r="X11" s="51" t="s">
        <v>67</v>
      </c>
      <c r="Y11" s="77">
        <v>5.9622313534336703E-2</v>
      </c>
      <c r="Z11" s="77">
        <v>0.116162609251417</v>
      </c>
      <c r="AA11" s="77">
        <v>7.1011491262109205E-2</v>
      </c>
      <c r="AB11" s="77">
        <v>0.98239122327668005</v>
      </c>
      <c r="AC11" s="77">
        <v>0.92927313309469906</v>
      </c>
      <c r="AD11" s="77">
        <v>0.214745948046627</v>
      </c>
      <c r="AE11" s="77">
        <v>0.60102808979588496</v>
      </c>
      <c r="AF11" s="77">
        <v>0</v>
      </c>
      <c r="AG11" s="77">
        <v>0.46566032953130598</v>
      </c>
      <c r="AH11" s="77">
        <v>0.11593061991275</v>
      </c>
      <c r="AI11" s="77">
        <v>0.60692794154724805</v>
      </c>
      <c r="AJ11" s="77">
        <v>0.16117900360355999</v>
      </c>
      <c r="AK11" s="77">
        <v>1.3815933732938099</v>
      </c>
      <c r="AL11" s="78">
        <v>0.16968270565135099</v>
      </c>
    </row>
    <row r="12" spans="1:38" ht="15.75" x14ac:dyDescent="0.25">
      <c r="A12" s="25"/>
      <c r="B12" s="25"/>
      <c r="C12" s="27"/>
      <c r="D12" s="27"/>
      <c r="E12" s="27"/>
      <c r="F12" s="27"/>
      <c r="G12" s="36" t="s">
        <v>84</v>
      </c>
      <c r="H12" s="26"/>
      <c r="I12" s="70">
        <v>0.43936043391510204</v>
      </c>
      <c r="J12" s="71">
        <v>1.0772586987172226</v>
      </c>
      <c r="K12" s="71">
        <v>0.62782698241708301</v>
      </c>
      <c r="L12" s="71">
        <v>1.7276118677481711</v>
      </c>
      <c r="M12" s="71">
        <v>19.01252493641708</v>
      </c>
      <c r="N12" s="71">
        <v>3.1592000591240517</v>
      </c>
      <c r="O12" s="71">
        <v>91.356150987812754</v>
      </c>
      <c r="P12" s="71">
        <v>121.16222944592347</v>
      </c>
      <c r="Q12" s="71">
        <v>118.7879457236693</v>
      </c>
      <c r="R12" s="71">
        <v>109.1322986986693</v>
      </c>
      <c r="S12" s="71">
        <v>124.49006693945663</v>
      </c>
      <c r="T12" s="71">
        <v>132.86438664767812</v>
      </c>
      <c r="U12" s="71">
        <v>196.41347652768968</v>
      </c>
      <c r="V12" s="72">
        <v>222.03097018166341</v>
      </c>
      <c r="X12" s="51" t="s">
        <v>68</v>
      </c>
      <c r="Y12" s="77">
        <v>6.8435697681050497E-2</v>
      </c>
      <c r="Z12" s="77">
        <v>8.5306933924401696E-2</v>
      </c>
      <c r="AA12" s="77">
        <v>9.9654277095329702E-2</v>
      </c>
      <c r="AB12" s="77">
        <v>0.84397903075765801</v>
      </c>
      <c r="AC12" s="77">
        <v>0.52763780488011103</v>
      </c>
      <c r="AD12" s="77">
        <v>8.8248507733270906E-2</v>
      </c>
      <c r="AE12" s="77">
        <v>0.47513815442111601</v>
      </c>
      <c r="AF12" s="77">
        <v>0.109492021413925</v>
      </c>
      <c r="AG12" s="77">
        <v>0.628807364778458</v>
      </c>
      <c r="AH12" s="77">
        <v>0.119383747747492</v>
      </c>
      <c r="AI12" s="77">
        <v>0.18447762082619401</v>
      </c>
      <c r="AJ12" s="77">
        <v>0.13176813432606899</v>
      </c>
      <c r="AK12" s="77">
        <v>0.54736822060090795</v>
      </c>
      <c r="AL12" s="78">
        <v>6.2735664088076196E-2</v>
      </c>
    </row>
    <row r="13" spans="1:38" ht="15.75" x14ac:dyDescent="0.25">
      <c r="A13" s="25"/>
      <c r="B13" s="25"/>
      <c r="C13" s="27"/>
      <c r="D13" s="27"/>
      <c r="E13" s="27"/>
      <c r="F13" s="27"/>
      <c r="G13" s="36" t="s">
        <v>85</v>
      </c>
      <c r="H13" s="26"/>
      <c r="I13" s="70">
        <v>1.4724412999709471</v>
      </c>
      <c r="J13" s="71">
        <v>14.016556576786959</v>
      </c>
      <c r="K13" s="71">
        <v>1.452542639607417</v>
      </c>
      <c r="L13" s="71">
        <v>4.1149813122591565</v>
      </c>
      <c r="M13" s="71">
        <v>22.361209853361753</v>
      </c>
      <c r="N13" s="71">
        <v>16.095509044496534</v>
      </c>
      <c r="O13" s="71">
        <v>102.14716511391227</v>
      </c>
      <c r="P13" s="71">
        <v>173.02252921150108</v>
      </c>
      <c r="Q13" s="71">
        <v>360.40439602213468</v>
      </c>
      <c r="R13" s="71">
        <v>630.23539604908285</v>
      </c>
      <c r="S13" s="71">
        <v>1130.8253935422831</v>
      </c>
      <c r="T13" s="71">
        <v>1743.4430523826015</v>
      </c>
      <c r="U13" s="71">
        <v>2761.2955151782785</v>
      </c>
      <c r="V13" s="72">
        <v>4155.865312884488</v>
      </c>
      <c r="X13" s="51" t="s">
        <v>69</v>
      </c>
      <c r="Y13" s="77">
        <v>0</v>
      </c>
      <c r="Z13" s="77">
        <v>5.19829325845719E-2</v>
      </c>
      <c r="AA13" s="77">
        <v>0</v>
      </c>
      <c r="AB13" s="77">
        <v>0.25440104638844702</v>
      </c>
      <c r="AC13" s="77">
        <v>0.24260171786689</v>
      </c>
      <c r="AD13" s="77">
        <v>8.3096418855073906E-2</v>
      </c>
      <c r="AE13" s="77">
        <v>0.225326198600619</v>
      </c>
      <c r="AF13" s="77">
        <v>4.1119089467671899E-2</v>
      </c>
      <c r="AG13" s="77">
        <v>0.17169226541444399</v>
      </c>
      <c r="AH13" s="77">
        <v>0</v>
      </c>
      <c r="AI13" s="77">
        <v>0.176147481610583</v>
      </c>
      <c r="AJ13" s="77">
        <v>4.2421926938985298E-2</v>
      </c>
      <c r="AK13" s="77">
        <v>0.19824064554670201</v>
      </c>
      <c r="AL13" s="78">
        <v>4.4007900722139399E-2</v>
      </c>
    </row>
    <row r="14" spans="1:38" ht="15.75" x14ac:dyDescent="0.25">
      <c r="A14" s="25"/>
      <c r="B14" s="25"/>
      <c r="C14" s="27"/>
      <c r="D14" s="27"/>
      <c r="E14" s="27"/>
      <c r="F14" s="27"/>
      <c r="G14" s="36" t="s">
        <v>86</v>
      </c>
      <c r="H14" s="26"/>
      <c r="I14" s="70">
        <v>0.75225003757919995</v>
      </c>
      <c r="J14" s="71">
        <v>13.788838182808307</v>
      </c>
      <c r="K14" s="71">
        <v>1.5972749190024584</v>
      </c>
      <c r="L14" s="71">
        <v>4.8003768626552956</v>
      </c>
      <c r="M14" s="71">
        <v>23.78422604028065</v>
      </c>
      <c r="N14" s="71">
        <v>20.665747097220169</v>
      </c>
      <c r="O14" s="71">
        <v>116.91184712635147</v>
      </c>
      <c r="P14" s="71">
        <v>217.22604577468266</v>
      </c>
      <c r="Q14" s="71">
        <v>410.07656155287009</v>
      </c>
      <c r="R14" s="71">
        <v>759.90600529857318</v>
      </c>
      <c r="S14" s="71">
        <v>1383.2307469178913</v>
      </c>
      <c r="T14" s="71">
        <v>1988.5678869078868</v>
      </c>
      <c r="U14" s="71">
        <v>3170.8643490394297</v>
      </c>
      <c r="V14" s="72">
        <v>4769.1561018044886</v>
      </c>
      <c r="X14" s="51" t="s">
        <v>70</v>
      </c>
      <c r="Y14" s="77">
        <v>5.8578858516454203E-2</v>
      </c>
      <c r="Z14" s="77">
        <v>5.1641303796990903E-2</v>
      </c>
      <c r="AA14" s="77">
        <v>2.0160797510369401E-2</v>
      </c>
      <c r="AB14" s="77">
        <v>0.25280384552716301</v>
      </c>
      <c r="AC14" s="77">
        <v>0.19829341844913401</v>
      </c>
      <c r="AD14" s="77">
        <v>0.12528949549437501</v>
      </c>
      <c r="AE14" s="77">
        <v>0.22395004680817401</v>
      </c>
      <c r="AF14" s="77">
        <v>0</v>
      </c>
      <c r="AG14" s="77">
        <v>0.23925286414228</v>
      </c>
      <c r="AH14" s="77">
        <v>0</v>
      </c>
      <c r="AI14" s="77">
        <v>0.124884308199007</v>
      </c>
      <c r="AJ14" s="77">
        <v>4.2063327624017398E-2</v>
      </c>
      <c r="AK14" s="77">
        <v>0.27654221443472299</v>
      </c>
      <c r="AL14" s="78">
        <v>0</v>
      </c>
    </row>
    <row r="15" spans="1:38" ht="15.75" x14ac:dyDescent="0.25">
      <c r="A15" s="24"/>
      <c r="B15" s="24"/>
      <c r="C15" s="27"/>
      <c r="D15" s="27"/>
      <c r="E15" s="27"/>
      <c r="F15" s="27"/>
      <c r="G15" s="36" t="s">
        <v>87</v>
      </c>
      <c r="H15" s="26"/>
      <c r="I15" s="70">
        <v>8.4527141517007554</v>
      </c>
      <c r="J15" s="71">
        <v>115.866954696712</v>
      </c>
      <c r="K15" s="71">
        <v>8.3176042706172826</v>
      </c>
      <c r="L15" s="71">
        <v>11.975992141602354</v>
      </c>
      <c r="M15" s="71">
        <v>86.972135820122134</v>
      </c>
      <c r="N15" s="71">
        <v>0.84796790291194801</v>
      </c>
      <c r="O15" s="71">
        <v>500.15243917435396</v>
      </c>
      <c r="P15" s="71">
        <v>1140.3093373305974</v>
      </c>
      <c r="Q15" s="71">
        <v>2131.7058581289825</v>
      </c>
      <c r="R15" s="71">
        <v>3557.122665134656</v>
      </c>
      <c r="S15" s="71">
        <v>5799.6955349004456</v>
      </c>
      <c r="T15" s="71">
        <v>7121.8694148780578</v>
      </c>
      <c r="U15" s="71">
        <v>9014.7662544577179</v>
      </c>
      <c r="V15" s="72">
        <v>11433.71752332994</v>
      </c>
      <c r="X15" s="51" t="s">
        <v>71</v>
      </c>
      <c r="Y15" s="77">
        <v>2.42807814882228E-2</v>
      </c>
      <c r="Z15" s="77">
        <v>3.3398125781510003E-2</v>
      </c>
      <c r="AA15" s="77">
        <v>2.58676821637428E-2</v>
      </c>
      <c r="AB15" s="77">
        <v>0.31563137535146202</v>
      </c>
      <c r="AC15" s="77">
        <v>0.16278362880785899</v>
      </c>
      <c r="AD15" s="77">
        <v>3.8241434172926803E-2</v>
      </c>
      <c r="AE15" s="77">
        <v>0.13177989816907601</v>
      </c>
      <c r="AF15" s="77">
        <v>4.7012394014009598E-2</v>
      </c>
      <c r="AG15" s="77">
        <v>0</v>
      </c>
      <c r="AH15" s="77">
        <v>5.8024702286079997E-2</v>
      </c>
      <c r="AI15" s="77">
        <v>7.2958436674957897E-2</v>
      </c>
      <c r="AJ15" s="77">
        <v>4.8389149292163397E-2</v>
      </c>
      <c r="AK15" s="77">
        <v>0.37997396560101698</v>
      </c>
      <c r="AL15" s="78">
        <v>6.6762972363996101E-2</v>
      </c>
    </row>
    <row r="16" spans="1:38" ht="15.75" x14ac:dyDescent="0.25">
      <c r="A16" s="24"/>
      <c r="B16" s="24"/>
      <c r="C16" s="27"/>
      <c r="D16" s="27"/>
      <c r="E16" s="27"/>
      <c r="F16" s="27"/>
      <c r="G16" s="36" t="s">
        <v>88</v>
      </c>
      <c r="H16" s="26"/>
      <c r="I16" s="70">
        <v>95.249038543774432</v>
      </c>
      <c r="J16" s="71">
        <v>131.46241940062185</v>
      </c>
      <c r="K16" s="71">
        <v>69.698510394764028</v>
      </c>
      <c r="L16" s="71">
        <v>59.04903855207472</v>
      </c>
      <c r="M16" s="71">
        <v>80.338232597827471</v>
      </c>
      <c r="N16" s="71">
        <v>2.8487756794023116</v>
      </c>
      <c r="O16" s="71">
        <v>234.77445476000614</v>
      </c>
      <c r="P16" s="71">
        <v>461.72805259642666</v>
      </c>
      <c r="Q16" s="71">
        <v>893.4607736794311</v>
      </c>
      <c r="R16" s="71">
        <v>1480.1418650827618</v>
      </c>
      <c r="S16" s="71">
        <v>2470.7409082165664</v>
      </c>
      <c r="T16" s="71">
        <v>3073.2459170036873</v>
      </c>
      <c r="U16" s="71">
        <v>3999.3000370747209</v>
      </c>
      <c r="V16" s="72">
        <v>5292.8101962166529</v>
      </c>
      <c r="X16" s="51" t="s">
        <v>72</v>
      </c>
      <c r="Y16" s="77">
        <v>6.40097377290237E-2</v>
      </c>
      <c r="Z16" s="77">
        <v>7.6402440093174998E-2</v>
      </c>
      <c r="AA16" s="77">
        <v>0</v>
      </c>
      <c r="AB16" s="77">
        <v>0.313975577390122</v>
      </c>
      <c r="AC16" s="77">
        <v>0.25281851268105099</v>
      </c>
      <c r="AD16" s="77">
        <v>0.10479912162980699</v>
      </c>
      <c r="AE16" s="77">
        <v>0.27790347879205701</v>
      </c>
      <c r="AF16" s="77">
        <v>6.0374186236927203E-2</v>
      </c>
      <c r="AG16" s="77">
        <v>0.183658418231574</v>
      </c>
      <c r="AH16" s="77">
        <v>0</v>
      </c>
      <c r="AI16" s="77">
        <v>0</v>
      </c>
      <c r="AJ16" s="77">
        <v>4.2896339964672903E-2</v>
      </c>
      <c r="AK16" s="77">
        <v>0.30758056849577198</v>
      </c>
      <c r="AL16" s="78">
        <v>0</v>
      </c>
    </row>
    <row r="17" spans="1:38" ht="15.75" x14ac:dyDescent="0.25">
      <c r="A17" s="24"/>
      <c r="B17" s="24"/>
      <c r="C17" s="27"/>
      <c r="D17" s="27"/>
      <c r="E17" s="27"/>
      <c r="F17" s="27"/>
      <c r="G17" s="36" t="s">
        <v>89</v>
      </c>
      <c r="H17" s="26"/>
      <c r="I17" s="70">
        <v>42.237972106126485</v>
      </c>
      <c r="J17" s="71">
        <v>131.21493692522915</v>
      </c>
      <c r="K17" s="71">
        <v>47.466921483571781</v>
      </c>
      <c r="L17" s="71">
        <v>55.141796687692512</v>
      </c>
      <c r="M17" s="71">
        <v>150.07182912155</v>
      </c>
      <c r="N17" s="71">
        <v>145.65626557876888</v>
      </c>
      <c r="O17" s="71">
        <v>606.36551654969116</v>
      </c>
      <c r="P17" s="71">
        <v>1153.1943930858961</v>
      </c>
      <c r="Q17" s="71">
        <v>1987.5956438060612</v>
      </c>
      <c r="R17" s="71">
        <v>3186.1767704346385</v>
      </c>
      <c r="S17" s="71">
        <v>4997.6091306139097</v>
      </c>
      <c r="T17" s="71">
        <v>5927.3806069827151</v>
      </c>
      <c r="U17" s="71">
        <v>7596.62605480415</v>
      </c>
      <c r="V17" s="72">
        <v>10100.968069583918</v>
      </c>
      <c r="X17" s="51" t="s">
        <v>73</v>
      </c>
      <c r="Y17" s="77">
        <v>0</v>
      </c>
      <c r="Z17" s="77">
        <v>6.5868650480716301E-2</v>
      </c>
      <c r="AA17" s="77">
        <v>6.7990782598312399E-2</v>
      </c>
      <c r="AB17" s="77">
        <v>0.70249461227352294</v>
      </c>
      <c r="AC17" s="77">
        <v>0.555795752116648</v>
      </c>
      <c r="AD17" s="77">
        <v>0.12669538052558901</v>
      </c>
      <c r="AE17" s="77">
        <v>0.267137659989716</v>
      </c>
      <c r="AF17" s="77">
        <v>0</v>
      </c>
      <c r="AG17" s="77">
        <v>0.47831445127762201</v>
      </c>
      <c r="AH17" s="77">
        <v>0</v>
      </c>
      <c r="AI17" s="77">
        <v>0.36151144426609899</v>
      </c>
      <c r="AJ17" s="77">
        <v>0</v>
      </c>
      <c r="AK17" s="77">
        <v>0.41151319637753803</v>
      </c>
      <c r="AL17" s="78">
        <v>0.12219307586490701</v>
      </c>
    </row>
    <row r="18" spans="1:38" ht="15.75" x14ac:dyDescent="0.25">
      <c r="A18" s="24"/>
      <c r="B18" s="24"/>
      <c r="C18" s="27"/>
      <c r="D18" s="27"/>
      <c r="E18" s="27"/>
      <c r="F18" s="27"/>
      <c r="G18" s="36" t="s">
        <v>90</v>
      </c>
      <c r="H18" s="26"/>
      <c r="I18" s="70">
        <v>44.741479768319181</v>
      </c>
      <c r="J18" s="71">
        <v>147.67391676628884</v>
      </c>
      <c r="K18" s="71">
        <v>58.181682326679507</v>
      </c>
      <c r="L18" s="71">
        <v>63.303528999595045</v>
      </c>
      <c r="M18" s="71">
        <v>179.76665037677859</v>
      </c>
      <c r="N18" s="71">
        <v>172.22183149392066</v>
      </c>
      <c r="O18" s="71">
        <v>612.88599064496577</v>
      </c>
      <c r="P18" s="71">
        <v>1146.9746830402187</v>
      </c>
      <c r="Q18" s="71">
        <v>2149.0707301283483</v>
      </c>
      <c r="R18" s="71">
        <v>3362.0422657637123</v>
      </c>
      <c r="S18" s="71">
        <v>5260.3744364189097</v>
      </c>
      <c r="T18" s="71">
        <v>6119.5362841123242</v>
      </c>
      <c r="U18" s="71">
        <v>7860.3419145187272</v>
      </c>
      <c r="V18" s="72">
        <v>10429.015524605786</v>
      </c>
      <c r="X18" s="52" t="s">
        <v>74</v>
      </c>
      <c r="Y18" s="79">
        <v>4.6056872780805599E-2</v>
      </c>
      <c r="Z18" s="79">
        <v>5.1505994377793997E-2</v>
      </c>
      <c r="AA18" s="79">
        <v>2.26725660909908E-2</v>
      </c>
      <c r="AB18" s="79">
        <v>0.230495478646708</v>
      </c>
      <c r="AC18" s="79">
        <v>0.29652707663505301</v>
      </c>
      <c r="AD18" s="79">
        <v>6.8479995925687903E-2</v>
      </c>
      <c r="AE18" s="79">
        <v>0.17117106380053301</v>
      </c>
      <c r="AF18" s="79">
        <v>3.6818713368294002E-2</v>
      </c>
      <c r="AG18" s="79">
        <v>0.11175485034612199</v>
      </c>
      <c r="AH18" s="79">
        <v>3.9815200936821303E-2</v>
      </c>
      <c r="AI18" s="79">
        <v>0.11905699283032201</v>
      </c>
      <c r="AJ18" s="79">
        <v>3.6601947423063198E-2</v>
      </c>
      <c r="AK18" s="79">
        <v>0.229628462146652</v>
      </c>
      <c r="AL18" s="80">
        <v>0</v>
      </c>
    </row>
    <row r="19" spans="1:38" ht="15.75" x14ac:dyDescent="0.25">
      <c r="A19" s="25"/>
      <c r="B19" s="25"/>
      <c r="C19" s="27"/>
      <c r="D19" s="27"/>
      <c r="E19" s="27"/>
      <c r="F19" s="27"/>
      <c r="G19" s="36" t="s">
        <v>91</v>
      </c>
      <c r="H19" s="26"/>
      <c r="I19" s="70">
        <v>10.608252492776447</v>
      </c>
      <c r="J19" s="71">
        <v>89.038684004362224</v>
      </c>
      <c r="K19" s="71">
        <v>13.294965600279149</v>
      </c>
      <c r="L19" s="71">
        <v>14.900681842438861</v>
      </c>
      <c r="M19" s="71">
        <v>50.081071446020324</v>
      </c>
      <c r="N19" s="71">
        <v>38.061713619320862</v>
      </c>
      <c r="O19" s="71">
        <v>216.59645560677697</v>
      </c>
      <c r="P19" s="71">
        <v>395.21011723146404</v>
      </c>
      <c r="Q19" s="71">
        <v>797.96292379037004</v>
      </c>
      <c r="R19" s="71">
        <v>1393.3254767772469</v>
      </c>
      <c r="S19" s="71">
        <v>2631.1814942201745</v>
      </c>
      <c r="T19" s="71">
        <v>3628.7698229829448</v>
      </c>
      <c r="U19" s="71">
        <v>5211.9031643778908</v>
      </c>
      <c r="V19" s="72">
        <v>8337.470983834135</v>
      </c>
      <c r="X19" s="53" t="s">
        <v>75</v>
      </c>
      <c r="Y19" s="81">
        <f>AVERAGE(Y7:Y18)</f>
        <v>6.6705061628854131E-2</v>
      </c>
      <c r="Z19" s="81">
        <f t="shared" ref="Z19:AL19" si="0">AVERAGE(Z7:Z18)</f>
        <v>8.6575444752411926E-2</v>
      </c>
      <c r="AA19" s="81">
        <f t="shared" si="0"/>
        <v>5.1981115360318346E-2</v>
      </c>
      <c r="AB19" s="81">
        <f t="shared" si="0"/>
        <v>0.59501163358097497</v>
      </c>
      <c r="AC19" s="81">
        <f t="shared" si="0"/>
        <v>0.47602135588838812</v>
      </c>
      <c r="AD19" s="81">
        <f t="shared" si="0"/>
        <v>0.12314408541355727</v>
      </c>
      <c r="AE19" s="81">
        <f t="shared" si="0"/>
        <v>0.34040842349374206</v>
      </c>
      <c r="AF19" s="81">
        <f t="shared" si="0"/>
        <v>5.6176164383457149E-2</v>
      </c>
      <c r="AG19" s="81">
        <f t="shared" si="0"/>
        <v>0.31795686047196486</v>
      </c>
      <c r="AH19" s="81">
        <f t="shared" si="0"/>
        <v>7.2120473654951875E-2</v>
      </c>
      <c r="AI19" s="81">
        <f t="shared" si="0"/>
        <v>0.2314350888498847</v>
      </c>
      <c r="AJ19" s="81">
        <f t="shared" si="0"/>
        <v>9.113173255408602E-2</v>
      </c>
      <c r="AK19" s="81">
        <f t="shared" si="0"/>
        <v>0.45879427042401949</v>
      </c>
      <c r="AL19" s="82">
        <f t="shared" si="0"/>
        <v>8.8593672177939634E-2</v>
      </c>
    </row>
    <row r="20" spans="1:38" ht="15.75" x14ac:dyDescent="0.25">
      <c r="A20" s="24"/>
      <c r="B20" s="24"/>
      <c r="C20" s="27"/>
      <c r="D20" s="27"/>
      <c r="E20" s="27"/>
      <c r="F20" s="27"/>
      <c r="G20" s="36" t="s">
        <v>92</v>
      </c>
      <c r="H20" s="26"/>
      <c r="I20" s="70">
        <v>14.573692353459714</v>
      </c>
      <c r="J20" s="71">
        <v>134.58408017239617</v>
      </c>
      <c r="K20" s="71">
        <v>20.384401202702282</v>
      </c>
      <c r="L20" s="71">
        <v>36.731481658651802</v>
      </c>
      <c r="M20" s="71">
        <v>122.06718161079709</v>
      </c>
      <c r="N20" s="71">
        <v>135.73418710107887</v>
      </c>
      <c r="O20" s="71">
        <v>532.33883235037456</v>
      </c>
      <c r="P20" s="71">
        <v>909.19302933737072</v>
      </c>
      <c r="Q20" s="71">
        <v>1850.7397081433917</v>
      </c>
      <c r="R20" s="71">
        <v>3100.4728420977085</v>
      </c>
      <c r="S20" s="71">
        <v>5210.3825823518946</v>
      </c>
      <c r="T20" s="71">
        <v>7287.4736082612244</v>
      </c>
      <c r="U20" s="71">
        <v>12655.015953460044</v>
      </c>
      <c r="V20" s="72">
        <v>18405.965360974053</v>
      </c>
      <c r="X20" s="53" t="s">
        <v>76</v>
      </c>
      <c r="Y20" s="81">
        <f>STDEV(Y7:Y18)</f>
        <v>4.5690883160278264E-2</v>
      </c>
      <c r="Z20" s="81">
        <f t="shared" ref="Z20:AL20" si="1">STDEV(Z7:Z18)</f>
        <v>4.1023333642358731E-2</v>
      </c>
      <c r="AA20" s="81">
        <f t="shared" si="1"/>
        <v>3.9529442257280042E-2</v>
      </c>
      <c r="AB20" s="81">
        <f t="shared" si="1"/>
        <v>0.29671916654038277</v>
      </c>
      <c r="AC20" s="81">
        <f t="shared" si="1"/>
        <v>0.26634986557864881</v>
      </c>
      <c r="AD20" s="81">
        <f t="shared" si="1"/>
        <v>5.6752040885635124E-2</v>
      </c>
      <c r="AE20" s="81">
        <f t="shared" si="1"/>
        <v>0.1744936147795316</v>
      </c>
      <c r="AF20" s="81">
        <f t="shared" si="1"/>
        <v>5.3855927194898415E-2</v>
      </c>
      <c r="AG20" s="81">
        <f t="shared" si="1"/>
        <v>0.22972931494276122</v>
      </c>
      <c r="AH20" s="81">
        <f t="shared" si="1"/>
        <v>6.2210519273588921E-2</v>
      </c>
      <c r="AI20" s="81">
        <f t="shared" si="1"/>
        <v>0.18797886419837681</v>
      </c>
      <c r="AJ20" s="81">
        <f t="shared" si="1"/>
        <v>6.6181920705538924E-2</v>
      </c>
      <c r="AK20" s="81">
        <f t="shared" si="1"/>
        <v>0.35785303696634768</v>
      </c>
      <c r="AL20" s="82">
        <f t="shared" si="1"/>
        <v>6.799792458153818E-2</v>
      </c>
    </row>
    <row r="21" spans="1:38" ht="15.75" x14ac:dyDescent="0.25">
      <c r="A21" s="25"/>
      <c r="B21" s="25"/>
      <c r="C21" s="27"/>
      <c r="D21" s="27"/>
      <c r="E21" s="27"/>
      <c r="F21" s="27"/>
      <c r="G21" s="36" t="s">
        <v>93</v>
      </c>
      <c r="H21" s="26"/>
      <c r="I21" s="70">
        <v>0.45670794155487759</v>
      </c>
      <c r="J21" s="71">
        <v>178.5031160088605</v>
      </c>
      <c r="K21" s="71">
        <v>3.6178764379911099</v>
      </c>
      <c r="L21" s="71">
        <v>9.6781433748722154</v>
      </c>
      <c r="M21" s="71">
        <v>162.55143659490454</v>
      </c>
      <c r="N21" s="71">
        <v>0.36487006290695517</v>
      </c>
      <c r="O21" s="71">
        <v>950.53223584180887</v>
      </c>
      <c r="P21" s="71">
        <v>2073.3009037799657</v>
      </c>
      <c r="Q21" s="71">
        <v>3827.6760156784053</v>
      </c>
      <c r="R21" s="71">
        <v>6376.6414362448677</v>
      </c>
      <c r="S21" s="71">
        <v>9862.8401745384344</v>
      </c>
      <c r="T21" s="71">
        <v>12058.023244304297</v>
      </c>
      <c r="U21" s="71">
        <v>15746.025330921091</v>
      </c>
      <c r="V21" s="72">
        <v>17580.634959370589</v>
      </c>
      <c r="X21" s="54" t="s">
        <v>77</v>
      </c>
      <c r="Y21" s="55">
        <f>COUNT(Y7:Y18)</f>
        <v>12</v>
      </c>
      <c r="Z21" s="55">
        <f t="shared" ref="Z21:AL21" si="2">COUNT(Z7:Z18)</f>
        <v>12</v>
      </c>
      <c r="AA21" s="55">
        <f t="shared" si="2"/>
        <v>12</v>
      </c>
      <c r="AB21" s="55">
        <f t="shared" si="2"/>
        <v>12</v>
      </c>
      <c r="AC21" s="55">
        <f t="shared" si="2"/>
        <v>12</v>
      </c>
      <c r="AD21" s="55">
        <f t="shared" si="2"/>
        <v>12</v>
      </c>
      <c r="AE21" s="55">
        <f t="shared" si="2"/>
        <v>12</v>
      </c>
      <c r="AF21" s="55">
        <f t="shared" si="2"/>
        <v>12</v>
      </c>
      <c r="AG21" s="55">
        <f t="shared" si="2"/>
        <v>12</v>
      </c>
      <c r="AH21" s="55">
        <f t="shared" si="2"/>
        <v>12</v>
      </c>
      <c r="AI21" s="55">
        <f t="shared" si="2"/>
        <v>12</v>
      </c>
      <c r="AJ21" s="55">
        <f t="shared" si="2"/>
        <v>12</v>
      </c>
      <c r="AK21" s="55">
        <f t="shared" si="2"/>
        <v>12</v>
      </c>
      <c r="AL21" s="56">
        <f t="shared" si="2"/>
        <v>12</v>
      </c>
    </row>
    <row r="22" spans="1:38" ht="15.75" x14ac:dyDescent="0.25">
      <c r="A22" s="25"/>
      <c r="B22" s="25"/>
      <c r="C22" s="27"/>
      <c r="D22" s="27"/>
      <c r="E22" s="27"/>
      <c r="F22" s="27"/>
      <c r="G22" s="36" t="s">
        <v>94</v>
      </c>
      <c r="H22" s="26"/>
      <c r="I22" s="70">
        <v>201.98250320348856</v>
      </c>
      <c r="J22" s="71">
        <v>666.88304747210509</v>
      </c>
      <c r="K22" s="71">
        <v>194.56968804115459</v>
      </c>
      <c r="L22" s="71">
        <v>168.14966724360843</v>
      </c>
      <c r="M22" s="71">
        <v>239.28717958265324</v>
      </c>
      <c r="N22" s="71">
        <v>77.348916396597758</v>
      </c>
      <c r="O22" s="71">
        <v>802.20288552416673</v>
      </c>
      <c r="P22" s="71">
        <v>1466.8334165702399</v>
      </c>
      <c r="Q22" s="71">
        <v>2746.9733898126024</v>
      </c>
      <c r="R22" s="71">
        <v>4744.8544286361903</v>
      </c>
      <c r="S22" s="71">
        <v>8523.9138544913239</v>
      </c>
      <c r="T22" s="71">
        <v>11292.319613252577</v>
      </c>
      <c r="U22" s="71">
        <v>15170.119182014605</v>
      </c>
      <c r="V22" s="72">
        <v>19993.889668988821</v>
      </c>
      <c r="X22" s="67"/>
    </row>
    <row r="23" spans="1:38" ht="15.75" x14ac:dyDescent="0.25">
      <c r="A23" s="25"/>
      <c r="B23" s="25"/>
      <c r="C23" s="27"/>
      <c r="D23" s="27"/>
      <c r="E23" s="27"/>
      <c r="F23" s="27"/>
      <c r="G23" s="36" t="s">
        <v>94</v>
      </c>
      <c r="H23" s="26"/>
      <c r="I23" s="70">
        <v>-3.9439607493092894E-2</v>
      </c>
      <c r="J23" s="71">
        <v>44.855690950655166</v>
      </c>
      <c r="K23" s="71">
        <v>0.67481200987646472</v>
      </c>
      <c r="L23" s="71">
        <v>0.98592264026525955</v>
      </c>
      <c r="M23" s="71">
        <v>10.555231733459935</v>
      </c>
      <c r="N23" s="71">
        <v>5.9341592296133792</v>
      </c>
      <c r="O23" s="71">
        <v>56.581397583593137</v>
      </c>
      <c r="P23" s="71">
        <v>118.44221178696294</v>
      </c>
      <c r="Q23" s="71">
        <v>249.75690495125431</v>
      </c>
      <c r="R23" s="71">
        <v>480.52689948305647</v>
      </c>
      <c r="S23" s="71">
        <v>905.79184148323486</v>
      </c>
      <c r="T23" s="71">
        <v>1325.7211571811288</v>
      </c>
      <c r="U23" s="71">
        <v>1984.1679119049513</v>
      </c>
      <c r="V23" s="72">
        <v>2933.9918589661775</v>
      </c>
    </row>
    <row r="24" spans="1:38" ht="15.75" x14ac:dyDescent="0.25">
      <c r="A24" s="25"/>
      <c r="B24" s="25"/>
      <c r="C24" s="27"/>
      <c r="D24" s="27"/>
      <c r="E24" s="27"/>
      <c r="F24" s="27"/>
      <c r="G24" s="36" t="s">
        <v>95</v>
      </c>
      <c r="H24" s="26"/>
      <c r="I24" s="70">
        <v>12.839598877827552</v>
      </c>
      <c r="J24" s="71">
        <v>127.61876191144201</v>
      </c>
      <c r="K24" s="71">
        <v>20.905059605654461</v>
      </c>
      <c r="L24" s="71">
        <v>50.067694777131649</v>
      </c>
      <c r="M24" s="71">
        <v>178.76064561915129</v>
      </c>
      <c r="N24" s="71">
        <v>178.66797496682415</v>
      </c>
      <c r="O24" s="71">
        <v>472.54532532648977</v>
      </c>
      <c r="P24" s="71">
        <v>587.22899022162665</v>
      </c>
      <c r="Q24" s="71">
        <v>840.96812478826382</v>
      </c>
      <c r="R24" s="71">
        <v>1164.8854234776613</v>
      </c>
      <c r="S24" s="71">
        <v>1642.085207434729</v>
      </c>
      <c r="T24" s="71">
        <v>1897.7067929773357</v>
      </c>
      <c r="U24" s="71">
        <v>2386.9269068202361</v>
      </c>
      <c r="V24" s="72">
        <v>3166.1342301606733</v>
      </c>
    </row>
    <row r="25" spans="1:38" ht="15.75" x14ac:dyDescent="0.25">
      <c r="A25" s="25"/>
      <c r="B25" s="25"/>
      <c r="C25" s="27"/>
      <c r="D25" s="27"/>
      <c r="E25" s="27"/>
      <c r="F25" s="27"/>
      <c r="G25" s="36" t="s">
        <v>96</v>
      </c>
      <c r="H25" s="26"/>
      <c r="I25" s="70">
        <v>3.5780429407792695</v>
      </c>
      <c r="J25" s="71">
        <v>87.605121470776012</v>
      </c>
      <c r="K25" s="71">
        <v>5.4941875547024379</v>
      </c>
      <c r="L25" s="71">
        <v>10.58011012008884</v>
      </c>
      <c r="M25" s="71">
        <v>50.123695626141625</v>
      </c>
      <c r="N25" s="71">
        <v>45.202070430046888</v>
      </c>
      <c r="O25" s="71">
        <v>197.0754520461353</v>
      </c>
      <c r="P25" s="71">
        <v>364.89792032585336</v>
      </c>
      <c r="Q25" s="71">
        <v>659.84576765532677</v>
      </c>
      <c r="R25" s="71">
        <v>1174.4341299950918</v>
      </c>
      <c r="S25" s="71">
        <v>1932.8107900072289</v>
      </c>
      <c r="T25" s="71">
        <v>2603.0380197845152</v>
      </c>
      <c r="U25" s="71">
        <v>3600.853037835448</v>
      </c>
      <c r="V25" s="72">
        <v>5385.0214854815749</v>
      </c>
    </row>
    <row r="26" spans="1:38" ht="15.75" x14ac:dyDescent="0.25">
      <c r="A26" s="25"/>
      <c r="B26" s="25"/>
      <c r="C26" s="27"/>
      <c r="D26" s="27"/>
      <c r="E26" s="27"/>
      <c r="F26" s="27"/>
      <c r="G26" s="36" t="s">
        <v>97</v>
      </c>
      <c r="H26" s="26"/>
      <c r="I26" s="70">
        <v>4.3728193590995508</v>
      </c>
      <c r="J26" s="71">
        <v>123.34526186563558</v>
      </c>
      <c r="K26" s="71">
        <v>6.8104321266804453</v>
      </c>
      <c r="L26" s="71">
        <v>11.065223980761203</v>
      </c>
      <c r="M26" s="71">
        <v>60.121435927865392</v>
      </c>
      <c r="N26" s="71">
        <v>49.183766596939826</v>
      </c>
      <c r="O26" s="71">
        <v>282.68374605529709</v>
      </c>
      <c r="P26" s="71">
        <v>478.73985807497604</v>
      </c>
      <c r="Q26" s="71">
        <v>904.0995990872126</v>
      </c>
      <c r="R26" s="71">
        <v>1532.7903598791515</v>
      </c>
      <c r="S26" s="71">
        <v>2650.3814294991444</v>
      </c>
      <c r="T26" s="71">
        <v>3316.1647476330236</v>
      </c>
      <c r="U26" s="71">
        <v>4514.7528859275271</v>
      </c>
      <c r="V26" s="72">
        <v>6572.0023003953547</v>
      </c>
    </row>
    <row r="27" spans="1:38" ht="15.75" x14ac:dyDescent="0.25">
      <c r="A27" s="25"/>
      <c r="B27" s="25"/>
      <c r="C27" s="27"/>
      <c r="D27" s="27"/>
      <c r="E27" s="27"/>
      <c r="F27" s="27"/>
      <c r="G27" s="36" t="s">
        <v>98</v>
      </c>
      <c r="H27" s="26"/>
      <c r="I27" s="70">
        <v>0.4546379264319429</v>
      </c>
      <c r="J27" s="71">
        <v>39.739081185771632</v>
      </c>
      <c r="K27" s="71">
        <v>1.1347248070913278</v>
      </c>
      <c r="L27" s="71">
        <v>3.8315419311194514</v>
      </c>
      <c r="M27" s="71">
        <v>19.832015949255066</v>
      </c>
      <c r="N27" s="71">
        <v>20.682233514682586</v>
      </c>
      <c r="O27" s="71">
        <v>92.978826166740205</v>
      </c>
      <c r="P27" s="71">
        <v>177.36345709317308</v>
      </c>
      <c r="Q27" s="71">
        <v>357.94684257190431</v>
      </c>
      <c r="R27" s="71">
        <v>627.16421526708473</v>
      </c>
      <c r="S27" s="71">
        <v>1202.7333719160179</v>
      </c>
      <c r="T27" s="71">
        <v>1730.8239793794296</v>
      </c>
      <c r="U27" s="71">
        <v>2616.9314768755517</v>
      </c>
      <c r="V27" s="72">
        <v>4307.1418520879924</v>
      </c>
    </row>
    <row r="28" spans="1:38" ht="15.75" x14ac:dyDescent="0.25">
      <c r="A28" s="24"/>
      <c r="B28" s="24"/>
      <c r="C28" s="27"/>
      <c r="D28" s="27"/>
      <c r="E28" s="27"/>
      <c r="F28" s="27"/>
      <c r="G28" s="36" t="s">
        <v>99</v>
      </c>
      <c r="H28" s="26"/>
      <c r="I28" s="70">
        <v>10.065999564735977</v>
      </c>
      <c r="J28" s="71">
        <v>47.253243135411516</v>
      </c>
      <c r="K28" s="71">
        <v>6.8294696658157275</v>
      </c>
      <c r="L28" s="71">
        <v>9.0623496758993038</v>
      </c>
      <c r="M28" s="71">
        <v>24.001892022577209</v>
      </c>
      <c r="N28" s="71">
        <v>15.434050521867491</v>
      </c>
      <c r="O28" s="71">
        <v>92.549826787506859</v>
      </c>
      <c r="P28" s="71">
        <v>152.24526739324202</v>
      </c>
      <c r="Q28" s="71">
        <v>340.19307334807104</v>
      </c>
      <c r="R28" s="71">
        <v>606.91808695783516</v>
      </c>
      <c r="S28" s="71">
        <v>1149.3523521556174</v>
      </c>
      <c r="T28" s="71">
        <v>1644.4475041739802</v>
      </c>
      <c r="U28" s="71">
        <v>2475.7178043551421</v>
      </c>
      <c r="V28" s="72">
        <v>3910.0071252980611</v>
      </c>
    </row>
    <row r="29" spans="1:38" ht="15.75" x14ac:dyDescent="0.25">
      <c r="A29" s="25"/>
      <c r="B29" s="25"/>
      <c r="C29" s="27"/>
      <c r="D29" s="27"/>
      <c r="E29" s="27"/>
      <c r="F29" s="27"/>
      <c r="G29" s="36" t="s">
        <v>100</v>
      </c>
      <c r="H29" s="26"/>
      <c r="I29" s="70">
        <v>37.838833427709268</v>
      </c>
      <c r="J29" s="71">
        <v>61.820117231217708</v>
      </c>
      <c r="K29" s="71">
        <v>23.269006779618259</v>
      </c>
      <c r="L29" s="71">
        <v>24.042722410677214</v>
      </c>
      <c r="M29" s="71">
        <v>66.497519017311035</v>
      </c>
      <c r="N29" s="71">
        <v>7.3273608847939649</v>
      </c>
      <c r="O29" s="71">
        <v>242.18165398064951</v>
      </c>
      <c r="P29" s="71">
        <v>464.14999556732266</v>
      </c>
      <c r="Q29" s="71">
        <v>840.01892864799595</v>
      </c>
      <c r="R29" s="71">
        <v>1419.7907706325839</v>
      </c>
      <c r="S29" s="71">
        <v>2342.833868696765</v>
      </c>
      <c r="T29" s="71">
        <v>2958.5000491846949</v>
      </c>
      <c r="U29" s="71">
        <v>3768.5179965241819</v>
      </c>
      <c r="V29" s="72">
        <v>5306.3286842193302</v>
      </c>
    </row>
    <row r="30" spans="1:38" ht="15.75" x14ac:dyDescent="0.25">
      <c r="A30" s="25"/>
      <c r="B30" s="25"/>
      <c r="C30" s="25"/>
      <c r="D30" s="25"/>
      <c r="E30" s="25"/>
      <c r="F30" s="25"/>
      <c r="G30" s="36" t="s">
        <v>101</v>
      </c>
      <c r="H30" s="26"/>
      <c r="I30" s="70">
        <v>1.4497724315956448</v>
      </c>
      <c r="J30" s="71">
        <v>40.157699039244982</v>
      </c>
      <c r="K30" s="71">
        <v>2.7278372308548033</v>
      </c>
      <c r="L30" s="71">
        <v>5.9230386062710974</v>
      </c>
      <c r="M30" s="71">
        <v>42.234182373501817</v>
      </c>
      <c r="N30" s="71">
        <v>4.8629132794905168</v>
      </c>
      <c r="O30" s="71">
        <v>233.6714899754559</v>
      </c>
      <c r="P30" s="71">
        <v>401.62228882484004</v>
      </c>
      <c r="Q30" s="71">
        <v>808.62895483694092</v>
      </c>
      <c r="R30" s="71">
        <v>1387.3749453569719</v>
      </c>
      <c r="S30" s="71">
        <v>2280.7307170901804</v>
      </c>
      <c r="T30" s="71">
        <v>2912.2722572394532</v>
      </c>
      <c r="U30" s="71">
        <v>3796.6566908232908</v>
      </c>
      <c r="V30" s="72">
        <v>5347.4057705701971</v>
      </c>
    </row>
    <row r="31" spans="1:38" ht="15.75" x14ac:dyDescent="0.25">
      <c r="A31" s="25"/>
      <c r="B31" s="25"/>
      <c r="C31" s="25"/>
      <c r="D31" s="25"/>
      <c r="E31" s="25"/>
      <c r="F31" s="25"/>
      <c r="G31" s="30"/>
      <c r="H31" s="26"/>
      <c r="I31" s="25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</row>
    <row r="32" spans="1:38" ht="47.25" x14ac:dyDescent="0.25">
      <c r="A32" s="28"/>
      <c r="B32" s="28"/>
      <c r="C32" s="28"/>
      <c r="D32" s="28"/>
      <c r="E32" s="28"/>
      <c r="F32" s="28"/>
      <c r="G32" s="59" t="s">
        <v>48</v>
      </c>
      <c r="H32" s="60"/>
      <c r="I32" s="33" t="s">
        <v>31</v>
      </c>
      <c r="J32" s="33" t="s">
        <v>32</v>
      </c>
      <c r="K32" s="33" t="s">
        <v>33</v>
      </c>
      <c r="L32" s="33" t="s">
        <v>34</v>
      </c>
      <c r="M32" s="33" t="s">
        <v>35</v>
      </c>
      <c r="N32" s="33" t="s">
        <v>36</v>
      </c>
      <c r="O32" s="33" t="s">
        <v>37</v>
      </c>
      <c r="P32" s="33" t="s">
        <v>38</v>
      </c>
      <c r="Q32" s="33" t="s">
        <v>39</v>
      </c>
      <c r="R32" s="33" t="s">
        <v>40</v>
      </c>
      <c r="S32" s="33" t="s">
        <v>41</v>
      </c>
      <c r="T32" s="33" t="s">
        <v>42</v>
      </c>
      <c r="U32" s="33" t="s">
        <v>43</v>
      </c>
      <c r="V32" s="34" t="s">
        <v>44</v>
      </c>
    </row>
    <row r="33" spans="1:22" ht="15.75" x14ac:dyDescent="0.25">
      <c r="A33" s="28"/>
      <c r="B33" s="28"/>
      <c r="C33" s="28"/>
      <c r="D33" s="28"/>
      <c r="E33" s="28"/>
      <c r="F33" s="28"/>
      <c r="G33" s="58" t="s">
        <v>46</v>
      </c>
      <c r="H33" s="9"/>
      <c r="I33" s="7"/>
      <c r="J33" s="7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2"/>
    </row>
    <row r="34" spans="1:22" ht="15.75" x14ac:dyDescent="0.25">
      <c r="A34" s="25"/>
      <c r="B34" s="25"/>
      <c r="C34" s="27"/>
      <c r="D34" s="27"/>
      <c r="E34" s="27"/>
      <c r="F34" s="27"/>
      <c r="G34" s="36" t="s">
        <v>102</v>
      </c>
      <c r="H34" s="26"/>
      <c r="I34" s="70">
        <v>3.7478700332795327</v>
      </c>
      <c r="J34" s="71">
        <v>31.888002702739808</v>
      </c>
      <c r="K34" s="71">
        <v>4.2267709457054199</v>
      </c>
      <c r="L34" s="71">
        <v>11.182644278453006</v>
      </c>
      <c r="M34" s="71">
        <v>39.004722646166009</v>
      </c>
      <c r="N34" s="71">
        <v>34.993835545292669</v>
      </c>
      <c r="O34" s="71">
        <v>130.19961729999486</v>
      </c>
      <c r="P34" s="71">
        <v>235.98445973745524</v>
      </c>
      <c r="Q34" s="71">
        <v>400.16924451715533</v>
      </c>
      <c r="R34" s="71">
        <v>680.37419458700697</v>
      </c>
      <c r="S34" s="71">
        <v>1072.9297081729608</v>
      </c>
      <c r="T34" s="71">
        <v>1459.645616552705</v>
      </c>
      <c r="U34" s="71">
        <v>2095.455952889612</v>
      </c>
      <c r="V34" s="72">
        <v>2703.0021475723861</v>
      </c>
    </row>
    <row r="35" spans="1:22" ht="15.75" x14ac:dyDescent="0.25">
      <c r="A35" s="25"/>
      <c r="B35" s="25"/>
      <c r="C35" s="27"/>
      <c r="D35" s="27"/>
      <c r="E35" s="27"/>
      <c r="F35" s="27"/>
      <c r="G35" s="36" t="s">
        <v>103</v>
      </c>
      <c r="H35" s="26"/>
      <c r="I35" s="70">
        <v>1.3061647674148735</v>
      </c>
      <c r="J35" s="71">
        <v>27.249620467755172</v>
      </c>
      <c r="K35" s="71">
        <v>1.7674218228185996</v>
      </c>
      <c r="L35" s="71">
        <v>3.7869904363990932</v>
      </c>
      <c r="M35" s="71">
        <v>18.576960417247857</v>
      </c>
      <c r="N35" s="71">
        <v>16.45373665136167</v>
      </c>
      <c r="O35" s="71">
        <v>71.756423952263233</v>
      </c>
      <c r="P35" s="71">
        <v>129.46745857219122</v>
      </c>
      <c r="Q35" s="71">
        <v>224.08182706857559</v>
      </c>
      <c r="R35" s="71">
        <v>398.38159242391362</v>
      </c>
      <c r="S35" s="71">
        <v>646.90386895403014</v>
      </c>
      <c r="T35" s="71">
        <v>935.60602581596481</v>
      </c>
      <c r="U35" s="71">
        <v>1287.3928401272424</v>
      </c>
      <c r="V35" s="72">
        <v>1795.0402007879213</v>
      </c>
    </row>
    <row r="36" spans="1:22" ht="15.75" x14ac:dyDescent="0.25">
      <c r="A36" s="25"/>
      <c r="B36" s="25"/>
      <c r="C36" s="27"/>
      <c r="D36" s="27"/>
      <c r="E36" s="27"/>
      <c r="F36" s="27"/>
      <c r="G36" s="36" t="s">
        <v>104</v>
      </c>
      <c r="H36" s="26"/>
      <c r="I36" s="73">
        <v>0</v>
      </c>
      <c r="J36" s="71">
        <v>21.595090205279938</v>
      </c>
      <c r="K36" s="71">
        <v>0.55229143423764837</v>
      </c>
      <c r="L36" s="71">
        <v>2.4015973416031855</v>
      </c>
      <c r="M36" s="71">
        <v>15.642619388915456</v>
      </c>
      <c r="N36" s="71">
        <v>15.194825208195896</v>
      </c>
      <c r="O36" s="71">
        <v>60.326162460600983</v>
      </c>
      <c r="P36" s="71">
        <v>124.82143334963975</v>
      </c>
      <c r="Q36" s="71">
        <v>211.12127978599096</v>
      </c>
      <c r="R36" s="71">
        <v>384.85194822047089</v>
      </c>
      <c r="S36" s="71">
        <v>630.74494113289757</v>
      </c>
      <c r="T36" s="71">
        <v>915.63762905737099</v>
      </c>
      <c r="U36" s="71">
        <v>1301.4918100375091</v>
      </c>
      <c r="V36" s="72">
        <v>1813.000342290067</v>
      </c>
    </row>
    <row r="37" spans="1:22" ht="15.75" x14ac:dyDescent="0.25">
      <c r="A37" s="25"/>
      <c r="B37" s="25"/>
      <c r="C37" s="27"/>
      <c r="D37" s="27"/>
      <c r="E37" s="27"/>
      <c r="F37" s="27"/>
      <c r="G37" s="36" t="s">
        <v>105</v>
      </c>
      <c r="H37" s="26"/>
      <c r="I37" s="70">
        <v>4.2426012318026123</v>
      </c>
      <c r="J37" s="71">
        <v>124.49784105272492</v>
      </c>
      <c r="K37" s="71">
        <v>5.2481050561579359</v>
      </c>
      <c r="L37" s="71">
        <v>13.398199845084388</v>
      </c>
      <c r="M37" s="71">
        <v>110.50071939263897</v>
      </c>
      <c r="N37" s="71">
        <v>1.5201101454828136</v>
      </c>
      <c r="O37" s="71">
        <v>589.09307936140192</v>
      </c>
      <c r="P37" s="71">
        <v>1298.8279793999493</v>
      </c>
      <c r="Q37" s="71">
        <v>2357.8582307544843</v>
      </c>
      <c r="R37" s="71">
        <v>3986.2356657637038</v>
      </c>
      <c r="S37" s="71">
        <v>5957.7901513890838</v>
      </c>
      <c r="T37" s="71">
        <v>7500.7918280543354</v>
      </c>
      <c r="U37" s="71">
        <v>9328.6065016752727</v>
      </c>
      <c r="V37" s="72">
        <v>10765.51350784004</v>
      </c>
    </row>
    <row r="38" spans="1:22" ht="15.75" x14ac:dyDescent="0.25">
      <c r="A38" s="25"/>
      <c r="B38" s="25"/>
      <c r="C38" s="27"/>
      <c r="D38" s="27"/>
      <c r="E38" s="27"/>
      <c r="F38" s="27"/>
      <c r="G38" s="36" t="s">
        <v>106</v>
      </c>
      <c r="H38" s="26"/>
      <c r="I38" s="73">
        <v>0</v>
      </c>
      <c r="J38" s="71">
        <v>284.97839040005795</v>
      </c>
      <c r="K38" s="71">
        <v>2.7395511870416493</v>
      </c>
      <c r="L38" s="71">
        <v>10.923860878206984</v>
      </c>
      <c r="M38" s="71">
        <v>153.58515392992467</v>
      </c>
      <c r="N38" s="71">
        <v>1.5797586878430723</v>
      </c>
      <c r="O38" s="71">
        <v>946.18098241129906</v>
      </c>
      <c r="P38" s="71">
        <v>2090.5519404180241</v>
      </c>
      <c r="Q38" s="71">
        <v>3795.7078079532007</v>
      </c>
      <c r="R38" s="71">
        <v>6363.2499320484303</v>
      </c>
      <c r="S38" s="71">
        <v>9405.665724084698</v>
      </c>
      <c r="T38" s="71">
        <v>11789.83973979875</v>
      </c>
      <c r="U38" s="71">
        <v>14561.609165063515</v>
      </c>
      <c r="V38" s="72">
        <v>16325.43111950063</v>
      </c>
    </row>
    <row r="39" spans="1:22" ht="15.75" x14ac:dyDescent="0.25">
      <c r="A39" s="25"/>
      <c r="B39" s="25"/>
      <c r="C39" s="27"/>
      <c r="D39" s="27"/>
      <c r="E39" s="27"/>
      <c r="F39" s="27"/>
      <c r="G39" s="36" t="s">
        <v>107</v>
      </c>
      <c r="H39" s="26"/>
      <c r="I39" s="70">
        <v>3.9192412909934653</v>
      </c>
      <c r="J39" s="71">
        <v>56.055069870890286</v>
      </c>
      <c r="K39" s="73">
        <v>0</v>
      </c>
      <c r="L39" s="71">
        <v>10.660699402867532</v>
      </c>
      <c r="M39" s="71">
        <v>53.527982980079486</v>
      </c>
      <c r="N39" s="71">
        <v>4.8450743520507924</v>
      </c>
      <c r="O39" s="71">
        <v>232.75546943507405</v>
      </c>
      <c r="P39" s="71">
        <v>439.83615583993338</v>
      </c>
      <c r="Q39" s="71">
        <v>779.27024800063782</v>
      </c>
      <c r="R39" s="71">
        <v>1344.1814709974708</v>
      </c>
      <c r="S39" s="71">
        <v>1995.2819767613071</v>
      </c>
      <c r="T39" s="71">
        <v>2590.8618905300232</v>
      </c>
      <c r="U39" s="71">
        <v>3436.5347625937634</v>
      </c>
      <c r="V39" s="72">
        <v>4452.7949938855509</v>
      </c>
    </row>
    <row r="40" spans="1:22" ht="15.75" x14ac:dyDescent="0.25">
      <c r="A40" s="25"/>
      <c r="B40" s="25"/>
      <c r="C40" s="27"/>
      <c r="D40" s="27"/>
      <c r="E40" s="27"/>
      <c r="F40" s="27"/>
      <c r="G40" s="36" t="s">
        <v>108</v>
      </c>
      <c r="H40" s="26"/>
      <c r="I40" s="73">
        <v>0</v>
      </c>
      <c r="J40" s="71">
        <v>178.08930617032445</v>
      </c>
      <c r="K40" s="71">
        <v>2.0925406859400106</v>
      </c>
      <c r="L40" s="71">
        <v>9.4573068722068143</v>
      </c>
      <c r="M40" s="71">
        <v>126.8937328981539</v>
      </c>
      <c r="N40" s="71">
        <v>1.4480976525996672</v>
      </c>
      <c r="O40" s="71">
        <v>816.82615858942654</v>
      </c>
      <c r="P40" s="71">
        <v>1705.8476998816748</v>
      </c>
      <c r="Q40" s="71">
        <v>3090.5900647272915</v>
      </c>
      <c r="R40" s="71">
        <v>5108.1086112466664</v>
      </c>
      <c r="S40" s="71">
        <v>7453.4731217310846</v>
      </c>
      <c r="T40" s="71">
        <v>9115.2336913741783</v>
      </c>
      <c r="U40" s="71">
        <v>11520.282017090301</v>
      </c>
      <c r="V40" s="72">
        <v>13441.861689819609</v>
      </c>
    </row>
    <row r="41" spans="1:22" ht="15.75" x14ac:dyDescent="0.25">
      <c r="A41" s="25"/>
      <c r="B41" s="25"/>
      <c r="C41" s="27"/>
      <c r="D41" s="27"/>
      <c r="E41" s="27"/>
      <c r="F41" s="27"/>
      <c r="G41" s="36" t="s">
        <v>109</v>
      </c>
      <c r="H41" s="26"/>
      <c r="I41" s="70">
        <v>0.93506891696208172</v>
      </c>
      <c r="J41" s="71">
        <v>95.618423578773204</v>
      </c>
      <c r="K41" s="71">
        <v>2.0598292975930188</v>
      </c>
      <c r="L41" s="71">
        <v>5.6537016244994094</v>
      </c>
      <c r="M41" s="71">
        <v>48.910987802421431</v>
      </c>
      <c r="N41" s="71">
        <v>1.2346252364376793</v>
      </c>
      <c r="O41" s="71">
        <v>306.84506600168629</v>
      </c>
      <c r="P41" s="71">
        <v>676.2064236663947</v>
      </c>
      <c r="Q41" s="71">
        <v>1289.194312498307</v>
      </c>
      <c r="R41" s="71">
        <v>2284.2894115842328</v>
      </c>
      <c r="S41" s="71">
        <v>3530.7020628834093</v>
      </c>
      <c r="T41" s="71">
        <v>4495.4677991980852</v>
      </c>
      <c r="U41" s="71">
        <v>5812.5667554129695</v>
      </c>
      <c r="V41" s="72">
        <v>7110.8092089012598</v>
      </c>
    </row>
    <row r="42" spans="1:22" ht="15.75" x14ac:dyDescent="0.25">
      <c r="A42" s="25"/>
      <c r="B42" s="25"/>
      <c r="C42" s="27"/>
      <c r="D42" s="27"/>
      <c r="E42" s="27"/>
      <c r="F42" s="27"/>
      <c r="G42" s="36" t="s">
        <v>109</v>
      </c>
      <c r="H42" s="26"/>
      <c r="I42" s="70">
        <v>3.7783972468795062</v>
      </c>
      <c r="J42" s="71">
        <v>80.329845070651402</v>
      </c>
      <c r="K42" s="71">
        <v>3.2366587340340875</v>
      </c>
      <c r="L42" s="71">
        <v>4.9469292411855275</v>
      </c>
      <c r="M42" s="71">
        <v>43.95452856866104</v>
      </c>
      <c r="N42" s="73">
        <v>0</v>
      </c>
      <c r="O42" s="71">
        <v>281.64059142655441</v>
      </c>
      <c r="P42" s="71">
        <v>616.12083789373071</v>
      </c>
      <c r="Q42" s="71">
        <v>1118.5540476843662</v>
      </c>
      <c r="R42" s="71">
        <v>1968.8626200467017</v>
      </c>
      <c r="S42" s="71">
        <v>3127.2918552648975</v>
      </c>
      <c r="T42" s="71">
        <v>4019.0674265966013</v>
      </c>
      <c r="U42" s="71">
        <v>5328.1028910300365</v>
      </c>
      <c r="V42" s="72">
        <v>6379.6550424784245</v>
      </c>
    </row>
    <row r="43" spans="1:22" ht="15.75" x14ac:dyDescent="0.25">
      <c r="A43" s="25"/>
      <c r="B43" s="25"/>
      <c r="C43" s="27"/>
      <c r="D43" s="27"/>
      <c r="E43" s="27"/>
      <c r="F43" s="27"/>
      <c r="G43" s="36" t="s">
        <v>110</v>
      </c>
      <c r="H43" s="26"/>
      <c r="I43" s="70">
        <v>2.5689777230265265</v>
      </c>
      <c r="J43" s="71">
        <v>64.94530255556927</v>
      </c>
      <c r="K43" s="71">
        <v>2.2960055850326038</v>
      </c>
      <c r="L43" s="71">
        <v>3.4267114859751056</v>
      </c>
      <c r="M43" s="71">
        <v>15.100254787223571</v>
      </c>
      <c r="N43" s="71">
        <v>9.1255928481363444</v>
      </c>
      <c r="O43" s="71">
        <v>74.803519995835302</v>
      </c>
      <c r="P43" s="71">
        <v>162.16910608675147</v>
      </c>
      <c r="Q43" s="71">
        <v>294.56402446451381</v>
      </c>
      <c r="R43" s="71">
        <v>565.77848954974252</v>
      </c>
      <c r="S43" s="71">
        <v>980.35547988480118</v>
      </c>
      <c r="T43" s="71">
        <v>1444.1382480878044</v>
      </c>
      <c r="U43" s="71">
        <v>2101.3982242630664</v>
      </c>
      <c r="V43" s="72">
        <v>2845.2773651720313</v>
      </c>
    </row>
    <row r="44" spans="1:22" ht="15.75" x14ac:dyDescent="0.25">
      <c r="A44" s="25"/>
      <c r="B44" s="25"/>
      <c r="C44" s="27"/>
      <c r="D44" s="27"/>
      <c r="E44" s="27"/>
      <c r="F44" s="27"/>
      <c r="G44" s="36" t="s">
        <v>111</v>
      </c>
      <c r="H44" s="26"/>
      <c r="I44" s="70">
        <v>9.4692549541999202</v>
      </c>
      <c r="J44" s="71">
        <v>37.488002564574451</v>
      </c>
      <c r="K44" s="71">
        <v>17.145275230605911</v>
      </c>
      <c r="L44" s="71">
        <v>21.345979603148521</v>
      </c>
      <c r="M44" s="71">
        <v>63.614476021392079</v>
      </c>
      <c r="N44" s="71">
        <v>28.097144427699998</v>
      </c>
      <c r="O44" s="71">
        <v>201.94594648661374</v>
      </c>
      <c r="P44" s="71">
        <v>379.92625220432001</v>
      </c>
      <c r="Q44" s="71">
        <v>663.04544767010623</v>
      </c>
      <c r="R44" s="71">
        <v>1118.743636566335</v>
      </c>
      <c r="S44" s="71">
        <v>1848.198936782584</v>
      </c>
      <c r="T44" s="71">
        <v>2533.8215082858123</v>
      </c>
      <c r="U44" s="71">
        <v>3664.9163263504242</v>
      </c>
      <c r="V44" s="72">
        <v>4866.7730940805513</v>
      </c>
    </row>
    <row r="45" spans="1:22" ht="15.75" x14ac:dyDescent="0.25">
      <c r="A45" s="25"/>
      <c r="B45" s="25"/>
      <c r="C45" s="27"/>
      <c r="D45" s="27"/>
      <c r="E45" s="27"/>
      <c r="F45" s="27"/>
      <c r="G45" s="36" t="s">
        <v>112</v>
      </c>
      <c r="H45" s="26"/>
      <c r="I45" s="70">
        <v>9.6850785434251829</v>
      </c>
      <c r="J45" s="71">
        <v>73.514801884107214</v>
      </c>
      <c r="K45" s="71">
        <v>53.531452926594817</v>
      </c>
      <c r="L45" s="71">
        <v>96.675123169443467</v>
      </c>
      <c r="M45" s="71">
        <v>414.97352562455848</v>
      </c>
      <c r="N45" s="71">
        <v>341.08282888564827</v>
      </c>
      <c r="O45" s="71">
        <v>816.64572567576477</v>
      </c>
      <c r="P45" s="71">
        <v>1362.1953129019494</v>
      </c>
      <c r="Q45" s="71">
        <v>2014.8423597977244</v>
      </c>
      <c r="R45" s="71">
        <v>2705.2837565205468</v>
      </c>
      <c r="S45" s="71">
        <v>3626.9858485256505</v>
      </c>
      <c r="T45" s="71">
        <v>4447.3898086910158</v>
      </c>
      <c r="U45" s="71">
        <v>5776.3935219850782</v>
      </c>
      <c r="V45" s="72">
        <v>6655.7468685296062</v>
      </c>
    </row>
    <row r="46" spans="1:22" ht="15.75" x14ac:dyDescent="0.25">
      <c r="A46" s="25"/>
      <c r="B46" s="25"/>
      <c r="C46" s="27"/>
      <c r="D46" s="27"/>
      <c r="E46" s="27"/>
      <c r="F46" s="27"/>
      <c r="G46" s="36" t="s">
        <v>113</v>
      </c>
      <c r="H46" s="26"/>
      <c r="I46" s="70">
        <v>19.753154447253468</v>
      </c>
      <c r="J46" s="71">
        <v>119.48239043787694</v>
      </c>
      <c r="K46" s="71">
        <v>125.7138105474222</v>
      </c>
      <c r="L46" s="71">
        <v>230.58894773022152</v>
      </c>
      <c r="M46" s="71">
        <v>964.05165380909739</v>
      </c>
      <c r="N46" s="71">
        <v>904.37414012841555</v>
      </c>
      <c r="O46" s="71">
        <v>1705.6890540647355</v>
      </c>
      <c r="P46" s="71">
        <v>2692.5855257737867</v>
      </c>
      <c r="Q46" s="71">
        <v>3597.5790167466848</v>
      </c>
      <c r="R46" s="71">
        <v>4380.7778517512879</v>
      </c>
      <c r="S46" s="71">
        <v>5274.9655215423491</v>
      </c>
      <c r="T46" s="71">
        <v>5697.8872926662107</v>
      </c>
      <c r="U46" s="71">
        <v>7161.87163444206</v>
      </c>
      <c r="V46" s="72">
        <v>7753.3145804621263</v>
      </c>
    </row>
    <row r="47" spans="1:22" ht="15.75" x14ac:dyDescent="0.25">
      <c r="A47" s="25"/>
      <c r="B47" s="25"/>
      <c r="C47" s="27"/>
      <c r="D47" s="27"/>
      <c r="E47" s="27"/>
      <c r="F47" s="27"/>
      <c r="G47" s="36" t="s">
        <v>114</v>
      </c>
      <c r="H47" s="26"/>
      <c r="I47" s="70">
        <v>0.42060336353088573</v>
      </c>
      <c r="J47" s="71">
        <v>133.66623558958855</v>
      </c>
      <c r="K47" s="71">
        <v>1.9978409454274171</v>
      </c>
      <c r="L47" s="71">
        <v>7.908573577340654</v>
      </c>
      <c r="M47" s="71">
        <v>78.094425780975328</v>
      </c>
      <c r="N47" s="71">
        <v>2.7167253324075515</v>
      </c>
      <c r="O47" s="71">
        <v>451.354627431251</v>
      </c>
      <c r="P47" s="71">
        <v>994.7107889961253</v>
      </c>
      <c r="Q47" s="71">
        <v>1905.655696055622</v>
      </c>
      <c r="R47" s="71">
        <v>3189.8685245210931</v>
      </c>
      <c r="S47" s="71">
        <v>4815.712716989211</v>
      </c>
      <c r="T47" s="71">
        <v>6151.8749173813276</v>
      </c>
      <c r="U47" s="71">
        <v>8312.5999119404842</v>
      </c>
      <c r="V47" s="72">
        <v>9020.2298048839766</v>
      </c>
    </row>
    <row r="48" spans="1:22" ht="15.75" x14ac:dyDescent="0.25">
      <c r="A48" s="25"/>
      <c r="B48" s="25"/>
      <c r="C48" s="27"/>
      <c r="D48" s="27"/>
      <c r="E48" s="27"/>
      <c r="F48" s="27"/>
      <c r="G48" s="37" t="s">
        <v>115</v>
      </c>
      <c r="H48" s="29"/>
      <c r="I48" s="74">
        <v>831.93250091872653</v>
      </c>
      <c r="J48" s="75">
        <v>663.44984334388243</v>
      </c>
      <c r="K48" s="75">
        <v>541.7142346273132</v>
      </c>
      <c r="L48" s="75">
        <v>432.73106503492619</v>
      </c>
      <c r="M48" s="75">
        <v>397.87245007069282</v>
      </c>
      <c r="N48" s="75">
        <v>37.973641856767756</v>
      </c>
      <c r="O48" s="75">
        <v>759.66062465921573</v>
      </c>
      <c r="P48" s="75">
        <v>1396.9803064715095</v>
      </c>
      <c r="Q48" s="75">
        <v>2627.7061790116968</v>
      </c>
      <c r="R48" s="75">
        <v>4259.9837486867546</v>
      </c>
      <c r="S48" s="75">
        <v>6098.1800614093972</v>
      </c>
      <c r="T48" s="75">
        <v>7720.918654541093</v>
      </c>
      <c r="U48" s="75">
        <v>10088.205974123757</v>
      </c>
      <c r="V48" s="76">
        <v>11467.534717432914</v>
      </c>
    </row>
    <row r="49" spans="9:22" x14ac:dyDescent="0.25"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</row>
  </sheetData>
  <mergeCells count="12">
    <mergeCell ref="C7:E9"/>
    <mergeCell ref="X3:AA4"/>
    <mergeCell ref="G32:H32"/>
    <mergeCell ref="C1:H1"/>
    <mergeCell ref="C5:H5"/>
    <mergeCell ref="A1:B1"/>
    <mergeCell ref="I6:J6"/>
    <mergeCell ref="I33:J33"/>
    <mergeCell ref="G6:H6"/>
    <mergeCell ref="G33:H33"/>
    <mergeCell ref="C2:H2"/>
    <mergeCell ref="C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8E55-F801-414E-8601-D15387A1D2C7}">
  <dimension ref="A1"/>
  <sheetViews>
    <sheetView topLeftCell="K1" zoomScale="70" zoomScaleNormal="77" workbookViewId="0">
      <selection activeCell="L39" sqref="L3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Plots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Schmidt</dc:creator>
  <cp:lastModifiedBy>Catherine Schmidt</cp:lastModifiedBy>
  <dcterms:created xsi:type="dcterms:W3CDTF">2021-12-13T17:07:26Z</dcterms:created>
  <dcterms:modified xsi:type="dcterms:W3CDTF">2021-12-14T06:23:03Z</dcterms:modified>
</cp:coreProperties>
</file>