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rine Schmidt\Documents\UTexas\4. Senior\Fall 2021\ICPMS\"/>
    </mc:Choice>
  </mc:AlternateContent>
  <xr:revisionPtr revIDLastSave="0" documentId="8_{3AEFAAFA-1021-4327-837D-6362EA4F5BA6}" xr6:coauthVersionLast="47" xr6:coauthVersionMax="47" xr10:uidLastSave="{00000000-0000-0000-0000-000000000000}"/>
  <bookViews>
    <workbookView xWindow="-120" yWindow="-120" windowWidth="20730" windowHeight="11760" xr2:uid="{79EDB958-79A1-422D-87A3-7C3AF0C094E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F2" i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<sst xmlns="http://schemas.openxmlformats.org/spreadsheetml/2006/main" count="52" uniqueCount="45">
  <si>
    <t>Zircon Rim</t>
  </si>
  <si>
    <t>X</t>
  </si>
  <si>
    <t>Ce/Ce* (La, Pr), Eq 1</t>
  </si>
  <si>
    <t>Ce/Ce* (Sm,Nd), Eq 2</t>
  </si>
  <si>
    <t>Ce/Ce* Uncertainty</t>
  </si>
  <si>
    <t>Lu (ppm)</t>
  </si>
  <si>
    <t>Lu Uncertainty (int)</t>
  </si>
  <si>
    <t>Otowi Z1-rim</t>
  </si>
  <si>
    <t>Otowi Z1-core</t>
  </si>
  <si>
    <t>Otowi Z2-core</t>
  </si>
  <si>
    <t>Otowi Z2-rim</t>
  </si>
  <si>
    <t>Otowi Z3</t>
  </si>
  <si>
    <t>Otowi Z4</t>
  </si>
  <si>
    <t>Otowi Z5-rim</t>
  </si>
  <si>
    <t>Otowi Z5-core</t>
  </si>
  <si>
    <t>Otowi Z7-core (avg)</t>
  </si>
  <si>
    <t>Otowi Z7-rim (avg)</t>
  </si>
  <si>
    <t>Otowi Z8-rim (avg)</t>
  </si>
  <si>
    <t>Otowi Z8-core (avg)</t>
  </si>
  <si>
    <t>PC3-D Z1-rim</t>
  </si>
  <si>
    <t>PC3-D Z1-core (avg)</t>
  </si>
  <si>
    <t>PC3-D Z4-rim</t>
  </si>
  <si>
    <t>PC3-D Z6-core</t>
  </si>
  <si>
    <t>BelowLOD</t>
  </si>
  <si>
    <t>PC3-D Z7</t>
  </si>
  <si>
    <t>PC3-D Z9-core</t>
  </si>
  <si>
    <t>PC3-D Z9-rim</t>
  </si>
  <si>
    <t>PC3-D Z10-core</t>
  </si>
  <si>
    <t>PC3-D Z10-rim (avg)</t>
  </si>
  <si>
    <t>PC3-D Z11-core</t>
  </si>
  <si>
    <t>PC3-D Z11-rim</t>
  </si>
  <si>
    <t>Otowi Z6-core (avg)</t>
  </si>
  <si>
    <t>Otowi Z6-rim</t>
  </si>
  <si>
    <t>Otowi Z6</t>
  </si>
  <si>
    <t>PC3-D Z2-rim</t>
  </si>
  <si>
    <t>PC3-D Z2-core</t>
  </si>
  <si>
    <t>PC3-D Z3</t>
  </si>
  <si>
    <t>PC3-D Z4-core</t>
  </si>
  <si>
    <t>PC3-D Z5</t>
  </si>
  <si>
    <t>PC3-D Z6</t>
  </si>
  <si>
    <t>PC3-D Z8</t>
  </si>
  <si>
    <t>CSI-3 Z1-rim</t>
  </si>
  <si>
    <t>CSI-3 Z1-core</t>
  </si>
  <si>
    <t>CSI-3 Z2-rim</t>
  </si>
  <si>
    <t>CSI-3 Z2-core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</si>
</sst>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0" xfId="0" applyFont="1"/>
    <xf numFmtId="2" fontId="0" fillId="0" borderId="0" xfId="0" applyNumberFormat="1"/>
    <xf numFmtId="0" fontId="2" fillId="3" borderId="1" xfId="0" applyFont="1" applyFill="1" applyBorder="1"/>
    <xf numFmtId="0" fontId="1" fillId="4" borderId="0" xfId="0" applyFont="1" applyFill="1"/>
    <xf numFmtId="0" fontId="2" fillId="5" borderId="1" xfId="0" applyFont="1" applyFill="1" applyBorder="1"/>
    <xf numFmtId="0" fontId="2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</a:t>
            </a:r>
            <a:r>
              <a:rPr lang="en-US" baseline="0"/>
              <a:t> Anomaly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PC3-D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 cap="sq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('[1]Ce Anomaly Plot'!$F$14:$F$25,'[1]Ce Anomaly Plot'!$F$29:$F$33,'[1]Ce Anomaly Plot'!$F$35:$F$36)</c:f>
              <c:numCache>
                <c:formatCode>General</c:formatCode>
                <c:ptCount val="19"/>
                <c:pt idx="0">
                  <c:v>8337.470983834135</c:v>
                </c:pt>
                <c:pt idx="1">
                  <c:v>18405.965360974053</c:v>
                </c:pt>
                <c:pt idx="2">
                  <c:v>17580.634959370589</c:v>
                </c:pt>
                <c:pt idx="3">
                  <c:v>19993.889668988821</c:v>
                </c:pt>
                <c:pt idx="4">
                  <c:v>2933.9918589661775</c:v>
                </c:pt>
                <c:pt idx="5">
                  <c:v>3166.1342301606733</c:v>
                </c:pt>
                <c:pt idx="6">
                  <c:v>5385.0214854815749</c:v>
                </c:pt>
                <c:pt idx="7">
                  <c:v>6572.0023003953547</c:v>
                </c:pt>
                <c:pt idx="8">
                  <c:v>4307.1418520879924</c:v>
                </c:pt>
                <c:pt idx="9">
                  <c:v>3910.0071252980611</c:v>
                </c:pt>
                <c:pt idx="10">
                  <c:v>5306.3286842193302</c:v>
                </c:pt>
                <c:pt idx="11">
                  <c:v>5347.4057705701971</c:v>
                </c:pt>
                <c:pt idx="12">
                  <c:v>3.5098169357081597</c:v>
                </c:pt>
                <c:pt idx="13">
                  <c:v>3.9210577721397897</c:v>
                </c:pt>
                <c:pt idx="14">
                  <c:v>10.103223356498098</c:v>
                </c:pt>
                <c:pt idx="15">
                  <c:v>3.6740290132405251</c:v>
                </c:pt>
                <c:pt idx="16">
                  <c:v>3.092370382824885</c:v>
                </c:pt>
                <c:pt idx="17">
                  <c:v>20.310937414304625</c:v>
                </c:pt>
                <c:pt idx="18">
                  <c:v>50.061260072617394</c:v>
                </c:pt>
              </c:numCache>
            </c:numRef>
          </c:xVal>
          <c:yVal>
            <c:numRef>
              <c:f>('[1]Ce Anomaly Plot'!$C$2:$C$13,'[1]Ce Anomaly Plot'!$C$26:$C$27)</c:f>
              <c:numCache>
                <c:formatCode>General</c:formatCode>
                <c:ptCount val="14"/>
                <c:pt idx="0" formatCode="0.00">
                  <c:v>252.53534464692854</c:v>
                </c:pt>
                <c:pt idx="1">
                  <c:v>2.8791913478982778</c:v>
                </c:pt>
                <c:pt idx="2">
                  <c:v>1.2091875934309497</c:v>
                </c:pt>
                <c:pt idx="3">
                  <c:v>4.8937884119741319</c:v>
                </c:pt>
                <c:pt idx="4">
                  <c:v>508.15751485747739</c:v>
                </c:pt>
                <c:pt idx="5">
                  <c:v>2.051112820012547</c:v>
                </c:pt>
                <c:pt idx="6">
                  <c:v>9.5842447180614858</c:v>
                </c:pt>
                <c:pt idx="7">
                  <c:v>12.579307392623388</c:v>
                </c:pt>
                <c:pt idx="8">
                  <c:v>13.81854682191223</c:v>
                </c:pt>
                <c:pt idx="9">
                  <c:v>1.6134650863988147</c:v>
                </c:pt>
                <c:pt idx="10">
                  <c:v>2.9304628051553725</c:v>
                </c:pt>
                <c:pt idx="11">
                  <c:v>2.8943795737254479</c:v>
                </c:pt>
                <c:pt idx="12">
                  <c:v>8.011811085780888</c:v>
                </c:pt>
                <c:pt idx="13">
                  <c:v>17.934586533636381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5A-49B2-86EE-07247B526EB0}"/>
            </c:ext>
          </c:extLst>
        </c:ser>
        <c:ser>
          <c:idx val="1"/>
          <c:order val="1"/>
          <c:tx>
            <c:v>Otowi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080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('[1]Ce Anomaly Plot'!$F$2:$F$13,'[1]Ce Anomaly Plot'!$F$26:$F$27)</c:f>
              <c:numCache>
                <c:formatCode>General</c:formatCode>
                <c:ptCount val="14"/>
                <c:pt idx="0" formatCode="0.00">
                  <c:v>8275.6861767292921</c:v>
                </c:pt>
                <c:pt idx="1">
                  <c:v>10804.252303029765</c:v>
                </c:pt>
                <c:pt idx="2">
                  <c:v>4865.5800180093702</c:v>
                </c:pt>
                <c:pt idx="3">
                  <c:v>4537.3016582692526</c:v>
                </c:pt>
                <c:pt idx="4">
                  <c:v>16170.768743696772</c:v>
                </c:pt>
                <c:pt idx="5">
                  <c:v>222.03097018166341</c:v>
                </c:pt>
                <c:pt idx="6">
                  <c:v>4155.865312884488</c:v>
                </c:pt>
                <c:pt idx="7">
                  <c:v>4769.1561018044886</c:v>
                </c:pt>
                <c:pt idx="8">
                  <c:v>11433.71752332994</c:v>
                </c:pt>
                <c:pt idx="9">
                  <c:v>5292.8101962166529</c:v>
                </c:pt>
                <c:pt idx="10">
                  <c:v>10100.968069583918</c:v>
                </c:pt>
                <c:pt idx="11">
                  <c:v>10429.015524605786</c:v>
                </c:pt>
                <c:pt idx="12">
                  <c:v>63.9348724827138</c:v>
                </c:pt>
                <c:pt idx="13">
                  <c:v>32.337586815399021</c:v>
                </c:pt>
              </c:numCache>
            </c:numRef>
          </c:xVal>
          <c:yVal>
            <c:numRef>
              <c:f>('[1]Ce Anomaly Plot'!$C$2:$C$13,'[1]Ce Anomaly Plot'!$C$26:$C$27)</c:f>
              <c:numCache>
                <c:formatCode>General</c:formatCode>
                <c:ptCount val="14"/>
                <c:pt idx="0" formatCode="0.00">
                  <c:v>252.53534464692854</c:v>
                </c:pt>
                <c:pt idx="1">
                  <c:v>2.8791913478982778</c:v>
                </c:pt>
                <c:pt idx="2">
                  <c:v>1.2091875934309497</c:v>
                </c:pt>
                <c:pt idx="3">
                  <c:v>4.8937884119741319</c:v>
                </c:pt>
                <c:pt idx="4">
                  <c:v>508.15751485747739</c:v>
                </c:pt>
                <c:pt idx="5">
                  <c:v>2.051112820012547</c:v>
                </c:pt>
                <c:pt idx="6">
                  <c:v>9.5842447180614858</c:v>
                </c:pt>
                <c:pt idx="7">
                  <c:v>12.579307392623388</c:v>
                </c:pt>
                <c:pt idx="8">
                  <c:v>13.81854682191223</c:v>
                </c:pt>
                <c:pt idx="9">
                  <c:v>1.6134650863988147</c:v>
                </c:pt>
                <c:pt idx="10">
                  <c:v>2.9304628051553725</c:v>
                </c:pt>
                <c:pt idx="11">
                  <c:v>2.8943795737254479</c:v>
                </c:pt>
                <c:pt idx="12">
                  <c:v>8.011811085780888</c:v>
                </c:pt>
                <c:pt idx="13">
                  <c:v>17.934586533636381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5A-49B2-86EE-07247B526EB0}"/>
            </c:ext>
          </c:extLst>
        </c:ser>
        <c:ser>
          <c:idx val="2"/>
          <c:order val="2"/>
          <c:tx>
            <c:v>CSI-3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50800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'[1]Ce Anomaly Plot'!$G$37:$G$40</c:f>
              <c:numCache>
                <c:formatCode>General</c:formatCode>
                <c:ptCount val="4"/>
                <c:pt idx="0">
                  <c:v>19.626757085555301</c:v>
                </c:pt>
                <c:pt idx="1">
                  <c:v>19.9342848642669</c:v>
                </c:pt>
                <c:pt idx="2">
                  <c:v>29.831206217476101</c:v>
                </c:pt>
                <c:pt idx="3">
                  <c:v>43.152091188439499</c:v>
                </c:pt>
              </c:numCache>
            </c:numRef>
          </c:xVal>
          <c:yVal>
            <c:numRef>
              <c:f>'[1]Ce Anomaly Plot'!$F$37:$F$40</c:f>
              <c:numCache>
                <c:formatCode>General</c:formatCode>
                <c:ptCount val="4"/>
                <c:pt idx="0">
                  <c:v>478.48299481847016</c:v>
                </c:pt>
                <c:pt idx="1">
                  <c:v>1202.9509370258111</c:v>
                </c:pt>
                <c:pt idx="2">
                  <c:v>6.5312252810112126</c:v>
                </c:pt>
                <c:pt idx="3">
                  <c:v>52.471094597084175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5A-49B2-86EE-07247B52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464704"/>
        <c:axId val="623462408"/>
      </c:scatterChart>
      <c:valAx>
        <c:axId val="62346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[Lu] 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462408"/>
        <c:crosses val="autoZero"/>
        <c:crossBetween val="midCat"/>
      </c:valAx>
      <c:valAx>
        <c:axId val="62346240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Ce/Ce*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464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29768378469608"/>
          <c:y val="0.42411487903064271"/>
          <c:w val="0.11447759699881541"/>
          <c:h val="0.20098437511235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18</xdr:col>
      <xdr:colOff>137272</xdr:colOff>
      <xdr:row>23</xdr:row>
      <xdr:rowOff>93569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A668A4-0E13-4067-9730-A31E994DE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Schmidt/AppData/Roaming/Microsoft/Excel/Stats%20vs%20612,%2025%20and%2025%20spot,%20change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tical Order"/>
      <sheetName val="Reference Material Values"/>
      <sheetName val="Data-Recoveries"/>
      <sheetName val="Reduction for Paper"/>
      <sheetName val="25 spot zircon"/>
      <sheetName val="Plots"/>
      <sheetName val="Data Reduction"/>
      <sheetName val="LAICPMS Recoveries"/>
      <sheetName val="Ce Anomaly Plot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U7">
            <v>8275.6861767292921</v>
          </cell>
        </row>
        <row r="8">
          <cell r="AU8">
            <v>10804.252303029765</v>
          </cell>
        </row>
        <row r="9">
          <cell r="AU9">
            <v>4865.5800180093702</v>
          </cell>
        </row>
        <row r="10">
          <cell r="AU10">
            <v>4537.3016582692526</v>
          </cell>
        </row>
        <row r="11">
          <cell r="AU11">
            <v>16170.768743696772</v>
          </cell>
        </row>
        <row r="12">
          <cell r="AU12">
            <v>222.03097018166341</v>
          </cell>
        </row>
        <row r="13">
          <cell r="AU13">
            <v>4155.865312884488</v>
          </cell>
        </row>
        <row r="14">
          <cell r="AU14">
            <v>4769.1561018044886</v>
          </cell>
        </row>
        <row r="15">
          <cell r="AU15">
            <v>11433.71752332994</v>
          </cell>
        </row>
        <row r="16">
          <cell r="AU16">
            <v>5292.8101962166529</v>
          </cell>
        </row>
        <row r="17">
          <cell r="AU17">
            <v>10100.968069583918</v>
          </cell>
        </row>
        <row r="18">
          <cell r="AU18">
            <v>10429.015524605786</v>
          </cell>
        </row>
        <row r="19">
          <cell r="AU19">
            <v>8337.470983834135</v>
          </cell>
        </row>
        <row r="20">
          <cell r="AU20">
            <v>18405.965360974053</v>
          </cell>
        </row>
        <row r="21">
          <cell r="AU21">
            <v>17580.634959370589</v>
          </cell>
        </row>
        <row r="22">
          <cell r="AU22">
            <v>19993.889668988821</v>
          </cell>
        </row>
        <row r="23">
          <cell r="AU23">
            <v>2933.9918589661775</v>
          </cell>
        </row>
        <row r="24">
          <cell r="AU24">
            <v>3166.1342301606733</v>
          </cell>
        </row>
        <row r="25">
          <cell r="AU25">
            <v>5385.0214854815749</v>
          </cell>
        </row>
        <row r="26">
          <cell r="AU26">
            <v>6572.0023003953547</v>
          </cell>
        </row>
        <row r="27">
          <cell r="AU27">
            <v>4307.1418520879924</v>
          </cell>
        </row>
        <row r="28">
          <cell r="AU28">
            <v>3910.0071252980611</v>
          </cell>
        </row>
        <row r="29">
          <cell r="AU29">
            <v>5306.3286842193302</v>
          </cell>
        </row>
        <row r="30">
          <cell r="AU30">
            <v>5347.4057705701971</v>
          </cell>
        </row>
      </sheetData>
      <sheetData sheetId="7"/>
      <sheetData sheetId="8">
        <row r="2">
          <cell r="C2">
            <v>252.53534464692854</v>
          </cell>
          <cell r="F2">
            <v>8275.6861767292921</v>
          </cell>
        </row>
        <row r="3">
          <cell r="C3">
            <v>2.8791913478982778</v>
          </cell>
          <cell r="F3">
            <v>10804.252303029765</v>
          </cell>
        </row>
        <row r="4">
          <cell r="C4">
            <v>1.2091875934309497</v>
          </cell>
          <cell r="F4">
            <v>4865.5800180093702</v>
          </cell>
        </row>
        <row r="5">
          <cell r="C5">
            <v>4.8937884119741319</v>
          </cell>
          <cell r="F5">
            <v>4537.3016582692526</v>
          </cell>
        </row>
        <row r="6">
          <cell r="C6">
            <v>508.15751485747739</v>
          </cell>
          <cell r="F6">
            <v>16170.768743696772</v>
          </cell>
        </row>
        <row r="7">
          <cell r="C7">
            <v>2.051112820012547</v>
          </cell>
          <cell r="F7">
            <v>222.03097018166341</v>
          </cell>
        </row>
        <row r="8">
          <cell r="C8">
            <v>9.5842447180614858</v>
          </cell>
          <cell r="F8">
            <v>4155.865312884488</v>
          </cell>
        </row>
        <row r="9">
          <cell r="C9">
            <v>12.579307392623388</v>
          </cell>
          <cell r="F9">
            <v>4769.1561018044886</v>
          </cell>
        </row>
        <row r="10">
          <cell r="C10">
            <v>13.81854682191223</v>
          </cell>
          <cell r="F10">
            <v>11433.71752332994</v>
          </cell>
        </row>
        <row r="11">
          <cell r="C11">
            <v>1.6134650863988147</v>
          </cell>
          <cell r="F11">
            <v>5292.8101962166529</v>
          </cell>
        </row>
        <row r="12">
          <cell r="C12">
            <v>2.9304628051553725</v>
          </cell>
          <cell r="F12">
            <v>10100.968069583918</v>
          </cell>
        </row>
        <row r="13">
          <cell r="C13">
            <v>2.8943795737254479</v>
          </cell>
          <cell r="F13">
            <v>10429.015524605786</v>
          </cell>
        </row>
        <row r="14">
          <cell r="F14">
            <v>8337.470983834135</v>
          </cell>
        </row>
        <row r="15">
          <cell r="F15">
            <v>18405.965360974053</v>
          </cell>
        </row>
        <row r="16">
          <cell r="F16">
            <v>17580.634959370589</v>
          </cell>
        </row>
        <row r="17">
          <cell r="F17">
            <v>19993.889668988821</v>
          </cell>
        </row>
        <row r="18">
          <cell r="F18">
            <v>2933.9918589661775</v>
          </cell>
        </row>
        <row r="19">
          <cell r="F19">
            <v>3166.1342301606733</v>
          </cell>
        </row>
        <row r="20">
          <cell r="F20">
            <v>5385.0214854815749</v>
          </cell>
        </row>
        <row r="21">
          <cell r="F21">
            <v>6572.0023003953547</v>
          </cell>
        </row>
        <row r="22">
          <cell r="F22">
            <v>4307.1418520879924</v>
          </cell>
        </row>
        <row r="23">
          <cell r="F23">
            <v>3910.0071252980611</v>
          </cell>
        </row>
        <row r="24">
          <cell r="F24">
            <v>5306.3286842193302</v>
          </cell>
        </row>
        <row r="25">
          <cell r="F25">
            <v>5347.4057705701971</v>
          </cell>
        </row>
        <row r="26">
          <cell r="C26">
            <v>8.011811085780888</v>
          </cell>
          <cell r="F26">
            <v>63.9348724827138</v>
          </cell>
        </row>
        <row r="27">
          <cell r="C27">
            <v>17.934586533636381</v>
          </cell>
          <cell r="F27">
            <v>32.337586815399021</v>
          </cell>
        </row>
        <row r="29">
          <cell r="F29">
            <v>3.5098169357081597</v>
          </cell>
        </row>
        <row r="30">
          <cell r="F30">
            <v>3.9210577721397897</v>
          </cell>
        </row>
        <row r="31">
          <cell r="F31">
            <v>10.103223356498098</v>
          </cell>
        </row>
        <row r="32">
          <cell r="F32">
            <v>3.6740290132405251</v>
          </cell>
        </row>
        <row r="33">
          <cell r="F33">
            <v>3.092370382824885</v>
          </cell>
        </row>
        <row r="35">
          <cell r="F35">
            <v>20.310937414304625</v>
          </cell>
        </row>
        <row r="36">
          <cell r="F36">
            <v>50.061260072617394</v>
          </cell>
        </row>
        <row r="37">
          <cell r="F37">
            <v>478.48299481847016</v>
          </cell>
          <cell r="G37">
            <v>19.626757085555301</v>
          </cell>
        </row>
        <row r="38">
          <cell r="F38">
            <v>1202.9509370258111</v>
          </cell>
          <cell r="G38">
            <v>19.9342848642669</v>
          </cell>
        </row>
        <row r="39">
          <cell r="F39">
            <v>6.5312252810112126</v>
          </cell>
          <cell r="G39">
            <v>29.831206217476101</v>
          </cell>
        </row>
        <row r="40">
          <cell r="F40">
            <v>52.471094597084175</v>
          </cell>
          <cell r="G40">
            <v>43.152091188439499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E681-DD67-4543-9D66-47D6F0666ACC}">
  <dimension ref="A1:G40"/>
  <sheetViews>
    <sheetView tabSelected="1" zoomScale="66" zoomScaleNormal="66" workbookViewId="0">
      <selection activeCell="C2" sqref="C2"/>
    </sheetView>
  </sheetViews>
  <sheetFormatPr defaultRowHeight="15" x14ac:dyDescent="0.25"/>
  <cols>
    <col min="1" max="1" width="20.5703125" bestFit="1" customWidth="1"/>
    <col min="2" max="2" width="5.5703125" bestFit="1" customWidth="1"/>
    <col min="3" max="3" width="20.42578125" bestFit="1" customWidth="1"/>
    <col min="4" max="4" width="21.140625" bestFit="1" customWidth="1"/>
    <col min="5" max="5" width="0" hidden="1" customWidth="1"/>
    <col min="7" max="7" width="19.140625" bestFit="1" customWidth="1"/>
  </cols>
  <sheetData>
    <row r="1" spans="1:7" ht="15.75" x14ac:dyDescent="0.25">
      <c r="A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</row>
    <row r="2" spans="1:7" ht="15.75" x14ac:dyDescent="0.25">
      <c r="A2" s="2" t="s">
        <v>7</v>
      </c>
      <c r="B2" s="3">
        <v>0.5</v>
      </c>
      <c r="C2" s="4">
        <v>252.53534464692854</v>
      </c>
      <c r="D2">
        <v>329.93745007002127</v>
      </c>
      <c r="F2" s="4" cm="1">
        <f t="array" ref="F2:F25">'[1]Data Reduction'!AU7:AU30</f>
        <v>8275.6861767292921</v>
      </c>
      <c r="G2">
        <v>12.8339208730217</v>
      </c>
    </row>
    <row r="3" spans="1:7" ht="15.75" x14ac:dyDescent="0.25">
      <c r="A3" s="2" t="s">
        <v>8</v>
      </c>
      <c r="B3" s="3">
        <f>0.5+B2</f>
        <v>1</v>
      </c>
      <c r="C3">
        <v>2.8791913478982778</v>
      </c>
      <c r="D3">
        <v>6.0049931925652329</v>
      </c>
      <c r="F3">
        <v>10804.252303029765</v>
      </c>
      <c r="G3">
        <v>16.949473881983302</v>
      </c>
    </row>
    <row r="4" spans="1:7" ht="15.75" x14ac:dyDescent="0.25">
      <c r="A4" s="2" t="s">
        <v>9</v>
      </c>
      <c r="B4" s="3">
        <f>0.5+B3</f>
        <v>1.5</v>
      </c>
      <c r="C4">
        <v>1.2091875934309497</v>
      </c>
      <c r="D4">
        <v>1.2518435557522714</v>
      </c>
      <c r="F4">
        <v>4865.5800180093702</v>
      </c>
      <c r="G4">
        <v>5.5663392407752701</v>
      </c>
    </row>
    <row r="5" spans="1:7" ht="15.75" x14ac:dyDescent="0.25">
      <c r="A5" s="2" t="s">
        <v>10</v>
      </c>
      <c r="B5" s="3">
        <f>0.5+B4</f>
        <v>2</v>
      </c>
      <c r="C5">
        <v>4.8937884119741319</v>
      </c>
      <c r="D5">
        <v>18.286496347462641</v>
      </c>
      <c r="F5">
        <v>4537.3016582692526</v>
      </c>
      <c r="G5">
        <v>6.0916769601030598</v>
      </c>
    </row>
    <row r="6" spans="1:7" ht="15.75" x14ac:dyDescent="0.25">
      <c r="A6" s="2" t="s">
        <v>11</v>
      </c>
      <c r="B6" s="3">
        <f t="shared" ref="B6:B40" si="0">0.5+B5</f>
        <v>2.5</v>
      </c>
      <c r="C6">
        <v>508.15751485747739</v>
      </c>
      <c r="D6">
        <v>182.56809004520306</v>
      </c>
      <c r="F6">
        <v>16170.768743696772</v>
      </c>
      <c r="G6">
        <v>27.923614829405501</v>
      </c>
    </row>
    <row r="7" spans="1:7" ht="15.75" x14ac:dyDescent="0.25">
      <c r="A7" s="2" t="s">
        <v>12</v>
      </c>
      <c r="B7" s="3">
        <f t="shared" si="0"/>
        <v>3</v>
      </c>
      <c r="C7">
        <v>2.051112820012547</v>
      </c>
      <c r="D7">
        <v>6.8622644252447476</v>
      </c>
      <c r="F7">
        <v>222.03097018166341</v>
      </c>
      <c r="G7">
        <v>1.7936493106401501</v>
      </c>
    </row>
    <row r="8" spans="1:7" ht="15.75" x14ac:dyDescent="0.25">
      <c r="A8" s="2" t="s">
        <v>13</v>
      </c>
      <c r="B8" s="3">
        <f t="shared" si="0"/>
        <v>3.5</v>
      </c>
      <c r="C8">
        <v>9.5842447180614858</v>
      </c>
      <c r="D8">
        <v>18.509764668713494</v>
      </c>
      <c r="F8">
        <v>4155.865312884488</v>
      </c>
      <c r="G8">
        <v>21.308823740885099</v>
      </c>
    </row>
    <row r="9" spans="1:7" ht="15.75" x14ac:dyDescent="0.25">
      <c r="A9" s="2" t="s">
        <v>14</v>
      </c>
      <c r="B9" s="3">
        <f t="shared" si="0"/>
        <v>4</v>
      </c>
      <c r="C9">
        <v>12.579307392623388</v>
      </c>
      <c r="D9">
        <v>14.232003144561823</v>
      </c>
      <c r="F9">
        <v>4769.1561018044886</v>
      </c>
      <c r="G9">
        <v>18.281285963297101</v>
      </c>
    </row>
    <row r="10" spans="1:7" ht="15.75" x14ac:dyDescent="0.25">
      <c r="A10" s="2" t="s">
        <v>15</v>
      </c>
      <c r="B10" s="3">
        <f t="shared" si="0"/>
        <v>4.5</v>
      </c>
      <c r="C10">
        <v>13.81854682191223</v>
      </c>
      <c r="D10">
        <v>70.261387740448313</v>
      </c>
      <c r="F10">
        <v>11433.71752332994</v>
      </c>
      <c r="G10">
        <v>20.27075096738805</v>
      </c>
    </row>
    <row r="11" spans="1:7" ht="15.75" x14ac:dyDescent="0.25">
      <c r="A11" s="2" t="s">
        <v>16</v>
      </c>
      <c r="B11" s="3">
        <f t="shared" si="0"/>
        <v>5</v>
      </c>
      <c r="C11">
        <v>1.6134650863988147</v>
      </c>
      <c r="D11">
        <v>3.0289927400949535</v>
      </c>
      <c r="F11">
        <v>5292.8101962166529</v>
      </c>
      <c r="G11">
        <v>17.530938160773061</v>
      </c>
    </row>
    <row r="12" spans="1:7" ht="15.75" x14ac:dyDescent="0.25">
      <c r="A12" s="2" t="s">
        <v>17</v>
      </c>
      <c r="B12" s="3">
        <f t="shared" si="0"/>
        <v>5.5</v>
      </c>
      <c r="C12">
        <v>2.9304628051553725</v>
      </c>
      <c r="D12">
        <v>6.4762055817743027</v>
      </c>
      <c r="F12">
        <v>10100.968069583918</v>
      </c>
      <c r="G12">
        <v>24.705060896526049</v>
      </c>
    </row>
    <row r="13" spans="1:7" ht="15.75" x14ac:dyDescent="0.25">
      <c r="A13" s="2" t="s">
        <v>18</v>
      </c>
      <c r="B13" s="3">
        <f t="shared" si="0"/>
        <v>6</v>
      </c>
      <c r="C13">
        <v>2.8943795737254479</v>
      </c>
      <c r="D13">
        <v>6.6245605990481753</v>
      </c>
      <c r="F13">
        <v>10429.015524605786</v>
      </c>
      <c r="G13">
        <v>30.257448022093051</v>
      </c>
    </row>
    <row r="14" spans="1:7" ht="15.75" x14ac:dyDescent="0.25">
      <c r="A14" s="5" t="s">
        <v>19</v>
      </c>
      <c r="B14" s="3">
        <f t="shared" si="0"/>
        <v>6.5</v>
      </c>
      <c r="C14">
        <v>7.4974434624663271</v>
      </c>
      <c r="D14">
        <v>20.083530518458051</v>
      </c>
      <c r="F14">
        <v>8337.470983834135</v>
      </c>
      <c r="G14">
        <v>18.772808020958401</v>
      </c>
    </row>
    <row r="15" spans="1:7" ht="15.75" x14ac:dyDescent="0.25">
      <c r="A15" s="5" t="s">
        <v>20</v>
      </c>
      <c r="B15" s="3">
        <f t="shared" si="0"/>
        <v>7</v>
      </c>
      <c r="C15">
        <v>7.8083615220387035</v>
      </c>
      <c r="D15">
        <v>12.176310488151426</v>
      </c>
      <c r="F15">
        <v>18405.965360974053</v>
      </c>
      <c r="G15">
        <v>419.03651561693601</v>
      </c>
    </row>
    <row r="16" spans="1:7" ht="15.75" x14ac:dyDescent="0.25">
      <c r="A16" s="5" t="s">
        <v>21</v>
      </c>
      <c r="B16" s="3">
        <f t="shared" si="0"/>
        <v>7.5</v>
      </c>
      <c r="C16">
        <v>138.86719232364027</v>
      </c>
      <c r="D16">
        <v>309.77938310582641</v>
      </c>
      <c r="F16">
        <v>17580.634959370589</v>
      </c>
      <c r="G16">
        <v>26.074032975462099</v>
      </c>
    </row>
    <row r="17" spans="1:7" ht="15.75" x14ac:dyDescent="0.25">
      <c r="A17" s="5" t="s">
        <v>22</v>
      </c>
      <c r="B17" s="3">
        <f t="shared" si="0"/>
        <v>8</v>
      </c>
      <c r="C17">
        <v>3.3639939895743414</v>
      </c>
      <c r="D17">
        <v>5.6438710683958799</v>
      </c>
      <c r="F17">
        <v>19993.889668988821</v>
      </c>
      <c r="G17">
        <v>62.506321389030298</v>
      </c>
    </row>
    <row r="18" spans="1:7" ht="15.75" x14ac:dyDescent="0.25">
      <c r="A18" s="5" t="s">
        <v>22</v>
      </c>
      <c r="B18" s="3">
        <f t="shared" si="0"/>
        <v>8.5</v>
      </c>
      <c r="C18" s="6" t="s">
        <v>23</v>
      </c>
      <c r="D18">
        <v>487.07926717499186</v>
      </c>
      <c r="F18">
        <v>2933.9918589661775</v>
      </c>
      <c r="G18">
        <v>9.2784636745154891</v>
      </c>
    </row>
    <row r="19" spans="1:7" ht="15.75" x14ac:dyDescent="0.25">
      <c r="A19" s="5" t="s">
        <v>24</v>
      </c>
      <c r="B19" s="3">
        <f t="shared" si="0"/>
        <v>9</v>
      </c>
      <c r="C19">
        <v>7.7895629951611296</v>
      </c>
      <c r="D19">
        <v>9.1006256342512959</v>
      </c>
      <c r="F19">
        <v>3166.1342301606733</v>
      </c>
      <c r="G19">
        <v>7.8002404703456403</v>
      </c>
    </row>
    <row r="20" spans="1:7" ht="15.75" x14ac:dyDescent="0.25">
      <c r="A20" s="5" t="s">
        <v>25</v>
      </c>
      <c r="B20" s="3">
        <f t="shared" si="0"/>
        <v>9.5</v>
      </c>
      <c r="C20">
        <v>19.758545962985092</v>
      </c>
      <c r="D20">
        <v>39.227642102804104</v>
      </c>
      <c r="F20">
        <v>5385.0214854815749</v>
      </c>
      <c r="G20">
        <v>12.1659316108945</v>
      </c>
    </row>
    <row r="21" spans="1:7" ht="15.75" x14ac:dyDescent="0.25">
      <c r="A21" s="5" t="s">
        <v>26</v>
      </c>
      <c r="B21" s="3">
        <f t="shared" si="0"/>
        <v>10</v>
      </c>
      <c r="C21">
        <v>22.602390206000013</v>
      </c>
      <c r="D21">
        <v>60.566349371237806</v>
      </c>
      <c r="F21">
        <v>6572.0023003953547</v>
      </c>
      <c r="G21">
        <v>7.7994179326284403</v>
      </c>
    </row>
    <row r="22" spans="1:7" ht="15.75" x14ac:dyDescent="0.25">
      <c r="A22" s="5" t="s">
        <v>27</v>
      </c>
      <c r="B22" s="3">
        <f t="shared" si="0"/>
        <v>10.5</v>
      </c>
      <c r="C22">
        <v>55.327330411136522</v>
      </c>
      <c r="D22">
        <v>53.683091637956842</v>
      </c>
      <c r="F22">
        <v>4307.1418520879924</v>
      </c>
      <c r="G22">
        <v>6.9354366689473803</v>
      </c>
    </row>
    <row r="23" spans="1:7" ht="15.75" x14ac:dyDescent="0.25">
      <c r="A23" s="5" t="s">
        <v>28</v>
      </c>
      <c r="B23" s="3">
        <f t="shared" si="0"/>
        <v>11</v>
      </c>
      <c r="C23">
        <v>5.6991446114301922</v>
      </c>
      <c r="D23">
        <v>13.810056874555736</v>
      </c>
      <c r="F23">
        <v>3910.0071252980611</v>
      </c>
      <c r="G23">
        <v>13.378149070612601</v>
      </c>
    </row>
    <row r="24" spans="1:7" ht="15.75" x14ac:dyDescent="0.25">
      <c r="A24" s="5" t="s">
        <v>29</v>
      </c>
      <c r="B24" s="3">
        <f t="shared" si="0"/>
        <v>11.5</v>
      </c>
      <c r="C24">
        <v>2.0833969877567364</v>
      </c>
      <c r="D24">
        <v>7.1116108220530156</v>
      </c>
      <c r="F24">
        <v>5306.3286842193302</v>
      </c>
      <c r="G24">
        <v>10.139918013681299</v>
      </c>
    </row>
    <row r="25" spans="1:7" ht="15.75" x14ac:dyDescent="0.25">
      <c r="A25" s="5" t="s">
        <v>30</v>
      </c>
      <c r="B25" s="3">
        <f t="shared" si="0"/>
        <v>12</v>
      </c>
      <c r="C25">
        <v>20.19341058774809</v>
      </c>
      <c r="D25">
        <v>48.344133973769502</v>
      </c>
      <c r="F25">
        <v>5347.4057705701971</v>
      </c>
      <c r="G25">
        <v>12.4238888344385</v>
      </c>
    </row>
    <row r="26" spans="1:7" ht="15.75" x14ac:dyDescent="0.25">
      <c r="A26" s="2" t="s">
        <v>31</v>
      </c>
      <c r="B26" s="3">
        <f t="shared" si="0"/>
        <v>12.5</v>
      </c>
      <c r="C26">
        <v>8.011811085780888</v>
      </c>
      <c r="D26">
        <v>9.9461611604515543</v>
      </c>
      <c r="F26">
        <v>63.9348724827138</v>
      </c>
      <c r="G26">
        <v>4.5917941363173504</v>
      </c>
    </row>
    <row r="27" spans="1:7" ht="15.75" x14ac:dyDescent="0.25">
      <c r="A27" s="2" t="s">
        <v>32</v>
      </c>
      <c r="B27" s="3">
        <f t="shared" si="0"/>
        <v>13</v>
      </c>
      <c r="C27">
        <v>17.934586533636381</v>
      </c>
      <c r="D27">
        <v>35.297723501275733</v>
      </c>
      <c r="F27">
        <v>32.337586815399021</v>
      </c>
      <c r="G27">
        <v>3.0149137586289201</v>
      </c>
    </row>
    <row r="28" spans="1:7" ht="15.75" x14ac:dyDescent="0.25">
      <c r="A28" s="2" t="s">
        <v>33</v>
      </c>
      <c r="B28" s="3">
        <f t="shared" si="0"/>
        <v>13.5</v>
      </c>
      <c r="C28" s="6" t="s">
        <v>23</v>
      </c>
      <c r="D28">
        <v>58.56850148844466</v>
      </c>
      <c r="F28">
        <v>29.839656476895961</v>
      </c>
      <c r="G28">
        <v>2.3496400845519401</v>
      </c>
    </row>
    <row r="29" spans="1:7" ht="15.75" x14ac:dyDescent="0.25">
      <c r="A29" s="5" t="s">
        <v>34</v>
      </c>
      <c r="B29" s="3">
        <f t="shared" si="0"/>
        <v>14</v>
      </c>
      <c r="C29">
        <v>26.384231771644252</v>
      </c>
      <c r="D29">
        <v>76.63621073619889</v>
      </c>
      <c r="F29">
        <v>3.5098169357081597</v>
      </c>
      <c r="G29">
        <v>16.8682087718872</v>
      </c>
    </row>
    <row r="30" spans="1:7" ht="15.75" x14ac:dyDescent="0.25">
      <c r="A30" s="5" t="s">
        <v>35</v>
      </c>
      <c r="B30" s="3">
        <f t="shared" si="0"/>
        <v>14.5</v>
      </c>
      <c r="C30" s="6" t="s">
        <v>23</v>
      </c>
      <c r="D30">
        <v>366.78270196778334</v>
      </c>
      <c r="F30">
        <v>3.9210577721397897</v>
      </c>
      <c r="G30">
        <v>12.2308590089155</v>
      </c>
    </row>
    <row r="31" spans="1:7" ht="15.75" x14ac:dyDescent="0.25">
      <c r="A31" s="5" t="s">
        <v>36</v>
      </c>
      <c r="B31" s="3">
        <f t="shared" si="0"/>
        <v>15</v>
      </c>
      <c r="C31" s="6" t="s">
        <v>23</v>
      </c>
      <c r="D31">
        <v>26.401243422267719</v>
      </c>
      <c r="F31">
        <v>10.103223356498098</v>
      </c>
      <c r="G31">
        <v>5.6193690313740499</v>
      </c>
    </row>
    <row r="32" spans="1:7" ht="15.75" x14ac:dyDescent="0.25">
      <c r="A32" s="5" t="s">
        <v>37</v>
      </c>
      <c r="B32" s="3">
        <f t="shared" si="0"/>
        <v>15.5</v>
      </c>
      <c r="C32" s="6" t="s">
        <v>23</v>
      </c>
      <c r="D32">
        <v>252.66381697469663</v>
      </c>
      <c r="F32">
        <v>3.6740290132405251</v>
      </c>
      <c r="G32">
        <v>25.774748203086901</v>
      </c>
    </row>
    <row r="33" spans="1:7" ht="15.75" x14ac:dyDescent="0.25">
      <c r="A33" s="5" t="s">
        <v>38</v>
      </c>
      <c r="B33" s="3">
        <f t="shared" si="0"/>
        <v>16</v>
      </c>
      <c r="C33">
        <v>68.897609479023572</v>
      </c>
      <c r="D33">
        <v>146.31277380072802</v>
      </c>
      <c r="F33">
        <v>3.092370382824885</v>
      </c>
      <c r="G33">
        <v>14.5816854518749</v>
      </c>
    </row>
    <row r="34" spans="1:7" ht="15.75" x14ac:dyDescent="0.25">
      <c r="A34" s="5" t="s">
        <v>38</v>
      </c>
      <c r="B34" s="3">
        <f t="shared" si="0"/>
        <v>16.5</v>
      </c>
      <c r="C34">
        <v>22.970723060165639</v>
      </c>
      <c r="D34">
        <v>144.28100504156049</v>
      </c>
      <c r="F34" s="6" t="s">
        <v>23</v>
      </c>
      <c r="G34">
        <v>15.181260003922899</v>
      </c>
    </row>
    <row r="35" spans="1:7" ht="15.75" x14ac:dyDescent="0.25">
      <c r="A35" s="5" t="s">
        <v>39</v>
      </c>
      <c r="B35" s="3">
        <f t="shared" si="0"/>
        <v>17</v>
      </c>
      <c r="C35">
        <v>26.741213114923209</v>
      </c>
      <c r="D35">
        <v>83.517394858520646</v>
      </c>
      <c r="F35">
        <v>20.310937414304625</v>
      </c>
      <c r="G35">
        <v>3.8325220579288999</v>
      </c>
    </row>
    <row r="36" spans="1:7" ht="15.75" x14ac:dyDescent="0.25">
      <c r="A36" s="5" t="s">
        <v>40</v>
      </c>
      <c r="B36" s="3">
        <f t="shared" si="0"/>
        <v>17.5</v>
      </c>
      <c r="C36">
        <v>2.9421320800996895</v>
      </c>
      <c r="D36">
        <v>5.2337873730770088</v>
      </c>
      <c r="F36">
        <v>50.061260072617394</v>
      </c>
      <c r="G36">
        <v>3.4612453197367299</v>
      </c>
    </row>
    <row r="37" spans="1:7" ht="15.75" x14ac:dyDescent="0.25">
      <c r="A37" s="7" t="s">
        <v>41</v>
      </c>
      <c r="B37" s="3">
        <f t="shared" si="0"/>
        <v>18</v>
      </c>
      <c r="C37">
        <v>3.2286331543568467</v>
      </c>
      <c r="D37">
        <v>3.26411697223958</v>
      </c>
      <c r="F37">
        <v>478.48299481847016</v>
      </c>
      <c r="G37">
        <v>19.626757085555301</v>
      </c>
    </row>
    <row r="38" spans="1:7" ht="15.75" x14ac:dyDescent="0.25">
      <c r="A38" s="7" t="s">
        <v>42</v>
      </c>
      <c r="B38" s="3">
        <f t="shared" si="0"/>
        <v>18.5</v>
      </c>
      <c r="C38">
        <v>2.3976963257129884</v>
      </c>
      <c r="D38">
        <v>2.1663430583312704</v>
      </c>
      <c r="F38">
        <v>1202.9509370258111</v>
      </c>
      <c r="G38">
        <v>19.9342848642669</v>
      </c>
    </row>
    <row r="39" spans="1:7" ht="15.75" x14ac:dyDescent="0.25">
      <c r="A39" s="7" t="s">
        <v>43</v>
      </c>
      <c r="B39" s="3">
        <f t="shared" si="0"/>
        <v>19</v>
      </c>
      <c r="C39">
        <v>145.81590303156713</v>
      </c>
      <c r="D39">
        <v>166.8958102775749</v>
      </c>
      <c r="F39">
        <v>6.5312252810112126</v>
      </c>
      <c r="G39">
        <v>29.831206217476101</v>
      </c>
    </row>
    <row r="40" spans="1:7" ht="15.75" x14ac:dyDescent="0.25">
      <c r="A40" s="8" t="s">
        <v>44</v>
      </c>
      <c r="B40" s="3">
        <f t="shared" si="0"/>
        <v>19.5</v>
      </c>
      <c r="C40">
        <v>0.98827754216439678</v>
      </c>
      <c r="D40">
        <v>1.4096646755115043</v>
      </c>
      <c r="F40">
        <v>52.471094597084175</v>
      </c>
      <c r="G40">
        <v>43.152091188439499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Schmidt</dc:creator>
  <cp:lastModifiedBy>Catherine Schmidt</cp:lastModifiedBy>
  <dcterms:created xsi:type="dcterms:W3CDTF">2021-12-13T17:17:47Z</dcterms:created>
  <dcterms:modified xsi:type="dcterms:W3CDTF">2021-12-13T17:21:10Z</dcterms:modified>
</cp:coreProperties>
</file>